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activeTab="1"/>
  </bookViews>
  <sheets>
    <sheet name="CUR-Bach" sheetId="1" r:id="rId1"/>
    <sheet name="CUR-Master-1" sheetId="5" r:id="rId2"/>
    <sheet name="CUR-Master-2" sheetId="6" r:id="rId3"/>
  </sheets>
  <definedNames>
    <definedName name="_xlnm.Print_Area" localSheetId="0">'CUR-Bach'!$A$1:$BF$107</definedName>
    <definedName name="_xlnm.Print_Area" localSheetId="1">'CUR-Master-1'!$A$1:$BF$71</definedName>
    <definedName name="_xlnm.Print_Area" localSheetId="2">'CUR-Master-2'!$A$1:$BF$78</definedName>
  </definedNames>
  <calcPr calcId="145621"/>
</workbook>
</file>

<file path=xl/calcChain.xml><?xml version="1.0" encoding="utf-8"?>
<calcChain xmlns="http://schemas.openxmlformats.org/spreadsheetml/2006/main">
  <c r="AK59" i="6" l="1"/>
  <c r="AM58" i="6"/>
  <c r="AK58" i="6"/>
  <c r="AK71" i="6" s="1"/>
  <c r="AI58" i="6"/>
  <c r="AG58" i="6"/>
  <c r="AM69" i="6"/>
  <c r="AM70" i="6" s="1"/>
  <c r="AK69" i="6"/>
  <c r="AK70" i="6" s="1"/>
  <c r="AG69" i="6"/>
  <c r="AG70" i="6" s="1"/>
  <c r="AM62" i="5"/>
  <c r="AK62" i="5"/>
  <c r="AG62" i="5"/>
  <c r="AG63" i="5" s="1"/>
  <c r="AC62" i="5"/>
  <c r="AC63" i="5" s="1"/>
  <c r="AE61" i="5"/>
  <c r="AE60" i="5"/>
  <c r="AE59" i="5"/>
  <c r="AE58" i="5"/>
  <c r="AE57" i="5"/>
  <c r="AA62" i="5"/>
  <c r="AA63" i="5" s="1"/>
  <c r="AA64" i="5" s="1"/>
  <c r="Y62" i="5"/>
  <c r="Y63" i="5" s="1"/>
  <c r="W62" i="5"/>
  <c r="W63" i="5" s="1"/>
  <c r="W64" i="5" s="1"/>
  <c r="U62" i="5"/>
  <c r="U63" i="5" s="1"/>
  <c r="AK53" i="5"/>
  <c r="AK54" i="5" s="1"/>
  <c r="AI53" i="5"/>
  <c r="AG53" i="5"/>
  <c r="Y54" i="5"/>
  <c r="AC53" i="5"/>
  <c r="U53" i="5"/>
  <c r="AE52" i="5"/>
  <c r="AE51" i="5"/>
  <c r="AE50" i="5"/>
  <c r="AM53" i="5"/>
  <c r="AE48" i="5"/>
  <c r="AE47" i="5"/>
  <c r="AE46" i="5"/>
  <c r="AE45" i="5"/>
  <c r="AE44" i="5"/>
  <c r="AE43" i="5"/>
  <c r="AE42" i="5"/>
  <c r="AM40" i="5"/>
  <c r="AI40" i="5"/>
  <c r="AI54" i="5" s="1"/>
  <c r="AG40" i="5"/>
  <c r="AC40" i="5"/>
  <c r="AA40" i="5"/>
  <c r="AA54" i="5" s="1"/>
  <c r="Y40" i="5"/>
  <c r="W40" i="5"/>
  <c r="W54" i="5" s="1"/>
  <c r="U40" i="5"/>
  <c r="AE39" i="5"/>
  <c r="AE38" i="5"/>
  <c r="AE37" i="5"/>
  <c r="AE36" i="5"/>
  <c r="AK64" i="5" l="1"/>
  <c r="AE62" i="5"/>
  <c r="AI64" i="5"/>
  <c r="AC64" i="5"/>
  <c r="AM64" i="5"/>
  <c r="AI71" i="6"/>
  <c r="U54" i="5"/>
  <c r="U64" i="5" s="1"/>
  <c r="Y64" i="5"/>
  <c r="AM63" i="5"/>
  <c r="AK63" i="5"/>
  <c r="AG64" i="5"/>
  <c r="AE63" i="5"/>
  <c r="AM54" i="5"/>
  <c r="AG54" i="5"/>
  <c r="AE53" i="5"/>
  <c r="AE64" i="5" s="1"/>
  <c r="AC54" i="5"/>
  <c r="AE40" i="5"/>
  <c r="AC69" i="6"/>
  <c r="AC70" i="6" s="1"/>
  <c r="AA69" i="6"/>
  <c r="AA70" i="6" s="1"/>
  <c r="Y69" i="6"/>
  <c r="Y70" i="6" s="1"/>
  <c r="W69" i="6"/>
  <c r="W70" i="6" s="1"/>
  <c r="W71" i="6" s="1"/>
  <c r="U69" i="6"/>
  <c r="U70" i="6" s="1"/>
  <c r="U71" i="6" s="1"/>
  <c r="AE68" i="6"/>
  <c r="AE67" i="6"/>
  <c r="AE66" i="6"/>
  <c r="AE65" i="6"/>
  <c r="AE64" i="6"/>
  <c r="AE63" i="6"/>
  <c r="AE62" i="6"/>
  <c r="AE53" i="6"/>
  <c r="AE52" i="6"/>
  <c r="AE51" i="6"/>
  <c r="AE50" i="6"/>
  <c r="AE49" i="6"/>
  <c r="AE48" i="6"/>
  <c r="AE47" i="6"/>
  <c r="AE46" i="6"/>
  <c r="AE45" i="6"/>
  <c r="AE58" i="6" s="1"/>
  <c r="AA59" i="6"/>
  <c r="W59" i="6"/>
  <c r="U59" i="6"/>
  <c r="AC58" i="6"/>
  <c r="AC59" i="6" s="1"/>
  <c r="AE57" i="6"/>
  <c r="AE56" i="6"/>
  <c r="AE55" i="6"/>
  <c r="AG43" i="6"/>
  <c r="AG59" i="6" s="1"/>
  <c r="AI43" i="6"/>
  <c r="AI59" i="6" s="1"/>
  <c r="AM43" i="6"/>
  <c r="AC43" i="6"/>
  <c r="Y43" i="6"/>
  <c r="Y59" i="6" s="1"/>
  <c r="U43" i="6"/>
  <c r="AE42" i="6"/>
  <c r="AE41" i="6"/>
  <c r="AE40" i="6"/>
  <c r="AE39" i="6"/>
  <c r="AE38" i="6"/>
  <c r="AE37" i="6"/>
  <c r="AE36" i="6"/>
  <c r="AE69" i="6" l="1"/>
  <c r="AE70" i="6" s="1"/>
  <c r="AM71" i="6"/>
  <c r="AM59" i="6"/>
  <c r="Y71" i="6"/>
  <c r="AA71" i="6"/>
  <c r="AC71" i="6"/>
  <c r="AG71" i="6"/>
  <c r="AE54" i="5"/>
  <c r="AE43" i="6"/>
  <c r="AE97" i="1"/>
  <c r="AE96" i="1"/>
  <c r="AE95" i="1"/>
  <c r="AE94" i="1"/>
  <c r="AE93" i="1"/>
  <c r="AE92" i="1"/>
  <c r="AE91" i="1"/>
  <c r="AE90" i="1"/>
  <c r="AE89" i="1"/>
  <c r="AE88" i="1"/>
  <c r="AE87" i="1"/>
  <c r="AE81" i="1"/>
  <c r="AE82" i="1"/>
  <c r="AE83" i="1"/>
  <c r="AE84" i="1"/>
  <c r="AE80" i="1"/>
  <c r="AE71" i="6" l="1"/>
  <c r="AE59" i="6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59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40" i="1"/>
  <c r="Q30" i="1" l="1"/>
  <c r="Q29" i="1"/>
  <c r="Q28" i="1"/>
  <c r="E31" i="1"/>
  <c r="Q31" i="1" s="1"/>
  <c r="AM98" i="1"/>
  <c r="AK98" i="1"/>
  <c r="AI98" i="1"/>
  <c r="AG98" i="1"/>
  <c r="AC98" i="1"/>
  <c r="AE98" i="1" s="1"/>
  <c r="AA98" i="1"/>
  <c r="AA99" i="1" s="1"/>
  <c r="Y98" i="1"/>
  <c r="Y99" i="1" s="1"/>
  <c r="W98" i="1"/>
  <c r="W99" i="1" s="1"/>
  <c r="U98" i="1"/>
  <c r="U99" i="1" s="1"/>
  <c r="AM85" i="1"/>
  <c r="AM99" i="1" s="1"/>
  <c r="AK85" i="1"/>
  <c r="AI85" i="1"/>
  <c r="AG85" i="1"/>
  <c r="AC85" i="1"/>
  <c r="AE85" i="1" s="1"/>
  <c r="AM76" i="1"/>
  <c r="AK76" i="1"/>
  <c r="AI76" i="1"/>
  <c r="AG76" i="1"/>
  <c r="AC76" i="1"/>
  <c r="AE76" i="1" s="1"/>
  <c r="AA76" i="1"/>
  <c r="AA77" i="1" s="1"/>
  <c r="Y76" i="1"/>
  <c r="Y77" i="1" s="1"/>
  <c r="W76" i="1"/>
  <c r="W77" i="1" s="1"/>
  <c r="U76" i="1"/>
  <c r="U77" i="1" s="1"/>
  <c r="AM57" i="1"/>
  <c r="AM77" i="1" s="1"/>
  <c r="AK57" i="1"/>
  <c r="AI57" i="1"/>
  <c r="AG57" i="1"/>
  <c r="AC57" i="1"/>
  <c r="AE57" i="1" s="1"/>
  <c r="AC99" i="1" l="1"/>
  <c r="AE99" i="1" s="1"/>
  <c r="AM100" i="1"/>
  <c r="U100" i="1"/>
  <c r="AI99" i="1"/>
  <c r="W100" i="1"/>
  <c r="AK99" i="1"/>
  <c r="Y100" i="1"/>
  <c r="AA100" i="1"/>
  <c r="AG99" i="1"/>
  <c r="AK77" i="1"/>
  <c r="AG77" i="1"/>
  <c r="AI77" i="1"/>
  <c r="AC77" i="1"/>
  <c r="F18" i="6"/>
  <c r="G18" i="6" s="1"/>
  <c r="H18" i="6" s="1"/>
  <c r="I18" i="6" s="1"/>
  <c r="J18" i="6" s="1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Y18" i="6" s="1"/>
  <c r="Z18" i="6" s="1"/>
  <c r="AA18" i="6" s="1"/>
  <c r="AB18" i="6" s="1"/>
  <c r="AC18" i="6" s="1"/>
  <c r="AD18" i="6" s="1"/>
  <c r="AE18" i="6" s="1"/>
  <c r="AF18" i="6" s="1"/>
  <c r="AG18" i="6" s="1"/>
  <c r="AH18" i="6" s="1"/>
  <c r="AI18" i="6" s="1"/>
  <c r="AJ18" i="6" s="1"/>
  <c r="AK18" i="6" s="1"/>
  <c r="AL18" i="6" s="1"/>
  <c r="AM18" i="6" s="1"/>
  <c r="AN18" i="6" s="1"/>
  <c r="AO18" i="6" s="1"/>
  <c r="AP18" i="6" s="1"/>
  <c r="AQ18" i="6" s="1"/>
  <c r="AR18" i="6" s="1"/>
  <c r="AS18" i="6" s="1"/>
  <c r="AT18" i="6" s="1"/>
  <c r="AU18" i="6" s="1"/>
  <c r="AV18" i="6" s="1"/>
  <c r="AW18" i="6" s="1"/>
  <c r="AX18" i="6" s="1"/>
  <c r="AY18" i="6" s="1"/>
  <c r="AZ18" i="6" s="1"/>
  <c r="BA18" i="6" s="1"/>
  <c r="BB18" i="6" s="1"/>
  <c r="BC18" i="6" s="1"/>
  <c r="BD18" i="6" s="1"/>
  <c r="F18" i="5"/>
  <c r="G18" i="5" s="1"/>
  <c r="H18" i="5" s="1"/>
  <c r="I18" i="5" s="1"/>
  <c r="J18" i="5" s="1"/>
  <c r="K18" i="5" s="1"/>
  <c r="L18" i="5" s="1"/>
  <c r="M18" i="5" s="1"/>
  <c r="N18" i="5" s="1"/>
  <c r="O18" i="5" s="1"/>
  <c r="P18" i="5" s="1"/>
  <c r="Q18" i="5" s="1"/>
  <c r="R18" i="5" s="1"/>
  <c r="S18" i="5" s="1"/>
  <c r="T18" i="5" s="1"/>
  <c r="U18" i="5" s="1"/>
  <c r="V18" i="5" s="1"/>
  <c r="W18" i="5" s="1"/>
  <c r="X18" i="5" s="1"/>
  <c r="Y18" i="5" s="1"/>
  <c r="Z18" i="5" s="1"/>
  <c r="AA18" i="5" s="1"/>
  <c r="AB18" i="5" s="1"/>
  <c r="AC18" i="5" s="1"/>
  <c r="AD18" i="5" s="1"/>
  <c r="AE18" i="5" s="1"/>
  <c r="AF18" i="5" s="1"/>
  <c r="AG18" i="5" s="1"/>
  <c r="AH18" i="5" s="1"/>
  <c r="AI18" i="5" s="1"/>
  <c r="AJ18" i="5" s="1"/>
  <c r="AK18" i="5" s="1"/>
  <c r="AL18" i="5" s="1"/>
  <c r="AM18" i="5" s="1"/>
  <c r="AN18" i="5" s="1"/>
  <c r="AO18" i="5" s="1"/>
  <c r="AP18" i="5" s="1"/>
  <c r="AQ18" i="5" s="1"/>
  <c r="AR18" i="5" s="1"/>
  <c r="AS18" i="5" s="1"/>
  <c r="AT18" i="5" s="1"/>
  <c r="AU18" i="5" s="1"/>
  <c r="AV18" i="5" s="1"/>
  <c r="AW18" i="5" s="1"/>
  <c r="AX18" i="5" s="1"/>
  <c r="AY18" i="5" s="1"/>
  <c r="AZ18" i="5" s="1"/>
  <c r="BA18" i="5" s="1"/>
  <c r="BB18" i="5" s="1"/>
  <c r="BC18" i="5" s="1"/>
  <c r="BD18" i="5" s="1"/>
  <c r="AC100" i="1" l="1"/>
  <c r="AE100" i="1" s="1"/>
  <c r="AE77" i="1"/>
  <c r="AI100" i="1"/>
  <c r="AK100" i="1"/>
  <c r="AG100" i="1"/>
  <c r="F18" i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AY18" i="1" s="1"/>
  <c r="AZ18" i="1" s="1"/>
  <c r="BA18" i="1" s="1"/>
  <c r="BB18" i="1" s="1"/>
  <c r="BC18" i="1" s="1"/>
  <c r="BD18" i="1" s="1"/>
</calcChain>
</file>

<file path=xl/sharedStrings.xml><?xml version="1.0" encoding="utf-8"?>
<sst xmlns="http://schemas.openxmlformats.org/spreadsheetml/2006/main" count="583" uniqueCount="193">
  <si>
    <t>MINISTRY OF EDUCATION AND SCIENCE OF UKRAINE</t>
  </si>
  <si>
    <t>National Technical University of Ukraine "Igor Sikorsky Kyiv Polytechnic Institute"</t>
  </si>
  <si>
    <t>CURRICULUM</t>
  </si>
  <si>
    <t>Level</t>
  </si>
  <si>
    <t>Bachelor</t>
  </si>
  <si>
    <t>Form of study</t>
  </si>
  <si>
    <t>full-time</t>
  </si>
  <si>
    <t>Speciality</t>
  </si>
  <si>
    <t>Faculty (Institute)</t>
  </si>
  <si>
    <t>Qualification</t>
  </si>
  <si>
    <t>Study duration</t>
  </si>
  <si>
    <t>Base level</t>
  </si>
  <si>
    <r>
      <t xml:space="preserve"> </t>
    </r>
    <r>
      <rPr>
        <b/>
        <sz val="18"/>
        <rFont val="Arial"/>
        <family val="2"/>
        <charset val="204"/>
      </rPr>
      <t>І. Schedule of educational process</t>
    </r>
  </si>
  <si>
    <t>YEAR</t>
  </si>
  <si>
    <t>September</t>
  </si>
  <si>
    <t>October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</si>
  <si>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</si>
  <si>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</si>
  <si>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</si>
  <si>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</si>
  <si>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</si>
  <si>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</si>
  <si>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</si>
  <si>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</si>
  <si>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August</t>
  </si>
  <si>
    <t>I</t>
  </si>
  <si>
    <t>E</t>
  </si>
  <si>
    <t>H</t>
  </si>
  <si>
    <t>II</t>
  </si>
  <si>
    <t>III</t>
  </si>
  <si>
    <t>IV</t>
  </si>
  <si>
    <t>P</t>
  </si>
  <si>
    <t>R</t>
  </si>
  <si>
    <t>A</t>
  </si>
  <si>
    <t>Examination</t>
  </si>
  <si>
    <t>Practice</t>
  </si>
  <si>
    <t>Research</t>
  </si>
  <si>
    <t>Assessment</t>
  </si>
  <si>
    <t>Holiday</t>
  </si>
  <si>
    <t>III. Practice</t>
  </si>
  <si>
    <t>Total</t>
  </si>
  <si>
    <t>Type of practice</t>
  </si>
  <si>
    <t>Weeks</t>
  </si>
  <si>
    <t>Subjects</t>
  </si>
  <si>
    <t>Form of graduates assessment
(exam, graduation project)</t>
  </si>
  <si>
    <t>V. Plan of Educational process</t>
  </si>
  <si>
    <t>Code</t>
  </si>
  <si>
    <t>Exams</t>
  </si>
  <si>
    <t xml:space="preserve">Total </t>
  </si>
  <si>
    <t>Lectures</t>
  </si>
  <si>
    <t>TOTAL</t>
  </si>
  <si>
    <t>APPROVED</t>
  </si>
  <si>
    <t>Graduation Department</t>
  </si>
  <si>
    <t>(full-time, part-time)</t>
  </si>
  <si>
    <t xml:space="preserve">3 years 10 months </t>
  </si>
  <si>
    <t>Master</t>
  </si>
  <si>
    <t>Bachelor degree</t>
  </si>
  <si>
    <t>Symbols:</t>
  </si>
  <si>
    <t xml:space="preserve">IV. Graduates assessment </t>
  </si>
  <si>
    <t>Distribution for terms (semesters)</t>
  </si>
  <si>
    <t>Number of hours</t>
  </si>
  <si>
    <t>Lectures/practical lessons</t>
  </si>
  <si>
    <t>Learning period</t>
  </si>
  <si>
    <t>Final tests</t>
  </si>
  <si>
    <t xml:space="preserve">Self-study </t>
  </si>
  <si>
    <t xml:space="preserve">Laboratory </t>
  </si>
  <si>
    <t>II. Summary table of  time budget (Weeks)</t>
  </si>
  <si>
    <t>ECTS Credits</t>
  </si>
  <si>
    <t>Practical</t>
  </si>
  <si>
    <t>Head of the Department   ________________/ ___________ /</t>
  </si>
  <si>
    <r>
      <t xml:space="preserve">Dean of the Faculty   </t>
    </r>
    <r>
      <rPr>
        <b/>
        <sz val="18"/>
        <rFont val="Arial"/>
        <family val="2"/>
      </rPr>
      <t>_____________ / ____________/</t>
    </r>
  </si>
  <si>
    <t>Educational and Professional program</t>
  </si>
  <si>
    <t>Educational and Scientific program</t>
  </si>
  <si>
    <t>Full Secondary Education</t>
  </si>
  <si>
    <t>(Enrolment 2020)</t>
  </si>
  <si>
    <t>____________  2020</t>
  </si>
  <si>
    <t>February</t>
  </si>
  <si>
    <t xml:space="preserve">by Head of Academic Council </t>
  </si>
  <si>
    <t>Igor Sikorsky Kyiv Polytechnic Institute</t>
  </si>
  <si>
    <t>_____________  Mykhaylo ILCHENKO</t>
  </si>
  <si>
    <t>Individual task</t>
  </si>
  <si>
    <t>1.1. General training cycle</t>
  </si>
  <si>
    <t xml:space="preserve"> 1.2. Vocational training cycle</t>
  </si>
  <si>
    <t>TOTAL IN NORMATIVE educational components</t>
  </si>
  <si>
    <t>Total number of part 1.1</t>
  </si>
  <si>
    <t>Total number of part 1.2</t>
  </si>
  <si>
    <t xml:space="preserve">educational components </t>
  </si>
  <si>
    <t>Total number of part 2.1</t>
  </si>
  <si>
    <t>Total number of part 2.2</t>
  </si>
  <si>
    <t>TOTAL IN SELECTIVE educational components</t>
  </si>
  <si>
    <t>1 year 4 months</t>
  </si>
  <si>
    <t>1 year 9 months</t>
  </si>
  <si>
    <r>
      <t>Approved by University Academic Council, Meeting protocol  № __ from</t>
    </r>
    <r>
      <rPr>
        <b/>
        <sz val="18"/>
        <rFont val="Arial Cyr"/>
        <charset val="204"/>
      </rPr>
      <t xml:space="preserve"> ________ 2020</t>
    </r>
  </si>
  <si>
    <t>1. Сompulsory educational components</t>
  </si>
  <si>
    <t>2. Оptional educational components</t>
  </si>
  <si>
    <t>Мodule test</t>
  </si>
  <si>
    <t>2.1. General training cycle (Оptional subjetcs from University catalogue)</t>
  </si>
  <si>
    <t>2.2. Vocational training cycle (Оptional subjetcs from Faculty catalogue)</t>
  </si>
  <si>
    <t>2, 4</t>
  </si>
  <si>
    <t>1,2,3</t>
  </si>
  <si>
    <t>1, 2</t>
  </si>
  <si>
    <t>Digital Signal Processing</t>
  </si>
  <si>
    <t>Fundamentals of Telecommunication Theory and Radioengineering</t>
  </si>
  <si>
    <t>Circuitry</t>
  </si>
  <si>
    <t>Electrodynamics and the propagation of radio waves</t>
  </si>
  <si>
    <t xml:space="preserve">Fundamentals of Circuits Theory </t>
  </si>
  <si>
    <t>Informatics</t>
  </si>
  <si>
    <t>Fundamentals of Metrology</t>
  </si>
  <si>
    <t>Introduction to Specialty</t>
  </si>
  <si>
    <t>Engineering and Computer Graphics</t>
  </si>
  <si>
    <t>Physics</t>
  </si>
  <si>
    <t>Higher Mathematics</t>
  </si>
  <si>
    <t>Labor Safety and civil defense**</t>
  </si>
  <si>
    <t>Economics and organization of production</t>
  </si>
  <si>
    <t>Foreign Language</t>
  </si>
  <si>
    <t>Sports</t>
  </si>
  <si>
    <t>History of science and technology</t>
  </si>
  <si>
    <r>
      <rPr>
        <b/>
        <sz val="14"/>
        <color theme="1"/>
        <rFont val="Arial"/>
        <family val="2"/>
        <charset val="204"/>
      </rPr>
      <t>Ukrainian language for professional Purposes</t>
    </r>
    <r>
      <rPr>
        <b/>
        <sz val="12"/>
        <color theme="1"/>
        <rFont val="Arial"/>
        <family val="2"/>
      </rPr>
      <t xml:space="preserve">
 Українська мова за професійним спрямуванням
 *</t>
    </r>
  </si>
  <si>
    <t>/</t>
  </si>
  <si>
    <r>
      <rPr>
        <b/>
        <sz val="18"/>
        <rFont val="Arial"/>
        <family val="2"/>
        <charset val="204"/>
      </rPr>
      <t>Lysenko O.M</t>
    </r>
    <r>
      <rPr>
        <sz val="18"/>
        <rFont val="Arial"/>
        <family val="2"/>
        <charset val="204"/>
      </rPr>
      <t>.</t>
    </r>
    <r>
      <rPr>
        <b/>
        <sz val="18"/>
        <rFont val="Arial"/>
        <family val="2"/>
        <charset val="204"/>
      </rPr>
      <t>/</t>
    </r>
  </si>
  <si>
    <t>Zhuikov V.J./</t>
  </si>
  <si>
    <t>172 Telecommunications and Radioengineering</t>
  </si>
  <si>
    <t>Fundamentals of Probabilistic Data Processing</t>
  </si>
  <si>
    <t xml:space="preserve">Materials Science of Radioelectronic Devices </t>
  </si>
  <si>
    <t>Electronic Component Base of Radioelectronic Equipment</t>
  </si>
  <si>
    <t xml:space="preserve">Design and Manufacturing Technology of Radioelectronic Devices </t>
  </si>
  <si>
    <t>Design of digital devices using Verilog language</t>
  </si>
  <si>
    <t>Fundamentals of Microprocessor-based Devices</t>
  </si>
  <si>
    <t>Architecture of computer systems</t>
  </si>
  <si>
    <t>Design engineering of Radioelectronic Equipment</t>
  </si>
  <si>
    <t>Microprocessor systems based on microcontrollers ARM Cortex-M</t>
  </si>
  <si>
    <t>Modeling of Technical Systems and Technological Processes</t>
  </si>
  <si>
    <t>Optimization and Decision in Project Design Solution</t>
  </si>
  <si>
    <t>Course work on Electronic Component Base of Radioelectronic Equipment</t>
  </si>
  <si>
    <t xml:space="preserve">Course project on Design and Manufacturing Technology of Radioelectronic Devices </t>
  </si>
  <si>
    <t>Course work on Design engineering of Radioelectronic Equipment</t>
  </si>
  <si>
    <t>Course project on Microprocessor systems based on microcontrollers ARM Cortex-M</t>
  </si>
  <si>
    <t>Pre-diploma Practice</t>
  </si>
  <si>
    <t>Bachelor's Thesis Implementation</t>
  </si>
  <si>
    <t>Foreign Language for professional Purposes</t>
  </si>
  <si>
    <t>Educational component 1 University catalogue</t>
  </si>
  <si>
    <t>Educational component 2 University catalogue</t>
  </si>
  <si>
    <t>Educational component 3 University catalogue</t>
  </si>
  <si>
    <t>Educational component 4 University catalogue</t>
  </si>
  <si>
    <t>Educational component 1 Faculty catalogue</t>
  </si>
  <si>
    <t>Educational component 2 Faculty catalogue</t>
  </si>
  <si>
    <t>Educational component 3 Faculty catalogue</t>
  </si>
  <si>
    <t>Educational component 4 Faculty catalogue</t>
  </si>
  <si>
    <t>Educational component 5 Faculty catalogue</t>
  </si>
  <si>
    <t>Educational component 6 Faculty catalogue</t>
  </si>
  <si>
    <t>Educational component 7 Faculty catalogue</t>
  </si>
  <si>
    <t>Educational component 8 Faculty catalogue</t>
  </si>
  <si>
    <t>Educational component 9 Faculty catalogue</t>
  </si>
  <si>
    <t>Educational component 10 Faculty catalogue</t>
  </si>
  <si>
    <t>Educational component 11 Faculty catalogue</t>
  </si>
  <si>
    <t>Electronics</t>
  </si>
  <si>
    <t xml:space="preserve">Information computing tools of radioelectronic systems </t>
  </si>
  <si>
    <t>Bachelor in Electronics and Telecommunications</t>
  </si>
  <si>
    <t xml:space="preserve">Design of Electronic Computational Equipment </t>
  </si>
  <si>
    <t>Graduation project</t>
  </si>
  <si>
    <t>2.1. Vocational training cycle (Оptional subjetcs from Faculty/Department catalogue)</t>
  </si>
  <si>
    <t>Information computing tools of radioelectronic systems</t>
  </si>
  <si>
    <t>Master in Telecommunications</t>
  </si>
  <si>
    <t>and Radioengineering</t>
  </si>
  <si>
    <t xml:space="preserve">Design of Electronic Computational Equipment   </t>
  </si>
  <si>
    <t>R/A</t>
  </si>
  <si>
    <t>Master's Thesis Implementation</t>
  </si>
  <si>
    <t>Graduation Project</t>
  </si>
  <si>
    <t>5</t>
  </si>
  <si>
    <t>Lysenko O.M./</t>
  </si>
  <si>
    <t>Patenting and Intellectual Property</t>
  </si>
  <si>
    <t>Sustainable innovative development</t>
  </si>
  <si>
    <t>Workshop on Scientific Communication in Foreign Language</t>
  </si>
  <si>
    <t>Management of startup projects</t>
  </si>
  <si>
    <t>Pedagogy Subject</t>
  </si>
  <si>
    <t>Mathematical Optimization Methods</t>
  </si>
  <si>
    <t>Mathematical Modeling of Processes and Systems</t>
  </si>
  <si>
    <t>System-on-a Chip Design</t>
  </si>
  <si>
    <t>System Programming and Design Databases Management</t>
  </si>
  <si>
    <t>Fundamentals of Neural Network Technonogy</t>
  </si>
  <si>
    <t>Computer Networks and Means of Telecommunication</t>
  </si>
  <si>
    <t>Machine Vision Systems</t>
  </si>
  <si>
    <t>Peripherals</t>
  </si>
  <si>
    <t>Course project on Peripherals</t>
  </si>
  <si>
    <t>Course work on System-on-a Chip Design</t>
  </si>
  <si>
    <t>Course work on Computer Networks and Means of Telecommunication</t>
  </si>
  <si>
    <t xml:space="preserve"> Research (scientific) component</t>
  </si>
  <si>
    <t xml:space="preserve">Scientific Work on  the Topic of Master's Thesis </t>
  </si>
  <si>
    <t>/Zhuikov V.J./</t>
  </si>
  <si>
    <t xml:space="preserve">Design of Electronic Computational Equipment  </t>
  </si>
  <si>
    <t>8</t>
  </si>
  <si>
    <t>Research
practice</t>
  </si>
  <si>
    <t>Research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</si>
</sst>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6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8"/>
      <name val="Arial"/>
      <family val="2"/>
    </font>
    <font>
      <b/>
      <sz val="18"/>
      <name val="Arial"/>
      <family val="2"/>
    </font>
    <font>
      <sz val="30"/>
      <name val="Arial"/>
      <family val="2"/>
      <charset val="204"/>
    </font>
    <font>
      <b/>
      <sz val="30"/>
      <name val="Arial"/>
      <family val="2"/>
      <charset val="204"/>
    </font>
    <font>
      <b/>
      <sz val="20"/>
      <name val="Arial"/>
      <family val="2"/>
      <charset val="204"/>
    </font>
    <font>
      <b/>
      <sz val="14"/>
      <name val="Arial"/>
      <family val="2"/>
    </font>
    <font>
      <b/>
      <sz val="14"/>
      <name val="Arial"/>
      <family val="2"/>
      <charset val="204"/>
    </font>
    <font>
      <b/>
      <sz val="16"/>
      <name val="Arial"/>
      <family val="2"/>
    </font>
    <font>
      <sz val="16"/>
      <name val="Arial"/>
      <family val="2"/>
      <charset val="204"/>
    </font>
    <font>
      <b/>
      <sz val="11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name val="Arial"/>
      <family val="2"/>
      <charset val="204"/>
    </font>
    <font>
      <b/>
      <sz val="18"/>
      <name val="Arial"/>
      <family val="2"/>
      <charset val="204"/>
    </font>
    <font>
      <sz val="12"/>
      <name val="Arial"/>
      <family val="2"/>
    </font>
    <font>
      <b/>
      <sz val="11"/>
      <name val="Arial"/>
      <family val="2"/>
      <charset val="204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18"/>
      <name val="Arial"/>
      <family val="2"/>
      <charset val="204"/>
    </font>
    <font>
      <b/>
      <i/>
      <sz val="18"/>
      <name val="Arial"/>
      <family val="2"/>
      <charset val="204"/>
    </font>
    <font>
      <b/>
      <sz val="18"/>
      <name val="Arial Cyr"/>
      <charset val="204"/>
    </font>
    <font>
      <b/>
      <sz val="16"/>
      <color rgb="FFFF0000"/>
      <name val="Arial"/>
      <family val="2"/>
      <charset val="204"/>
    </font>
    <font>
      <b/>
      <i/>
      <sz val="14"/>
      <color theme="0" tint="-0.249977111117893"/>
      <name val="Arial"/>
      <family val="2"/>
      <charset val="204"/>
    </font>
    <font>
      <b/>
      <sz val="15"/>
      <name val="Arial"/>
      <family val="2"/>
    </font>
    <font>
      <i/>
      <sz val="14"/>
      <name val="Arial"/>
      <family val="2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</font>
    <font>
      <b/>
      <sz val="14"/>
      <color rgb="FFFF000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 Cyr"/>
      <charset val="204"/>
    </font>
    <font>
      <b/>
      <sz val="14"/>
      <color indexed="27"/>
      <name val="Arial"/>
      <family val="2"/>
      <charset val="204"/>
    </font>
    <font>
      <b/>
      <sz val="14"/>
      <color indexed="22"/>
      <name val="Arial"/>
      <family val="2"/>
      <charset val="204"/>
    </font>
    <font>
      <b/>
      <sz val="14"/>
      <color indexed="13"/>
      <name val="Arial"/>
      <family val="2"/>
      <charset val="204"/>
    </font>
    <font>
      <b/>
      <sz val="14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9" fillId="0" borderId="0"/>
    <xf numFmtId="0" fontId="38" fillId="0" borderId="0"/>
    <xf numFmtId="9" fontId="40" fillId="0" borderId="0" applyFont="0" applyFill="0" applyBorder="0" applyAlignment="0" applyProtection="0"/>
  </cellStyleXfs>
  <cellXfs count="818">
    <xf numFmtId="0" fontId="0" fillId="0" borderId="0" xfId="0"/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Protection="1"/>
    <xf numFmtId="0" fontId="6" fillId="0" borderId="0" xfId="0" applyFont="1" applyFill="1" applyBorder="1" applyProtection="1"/>
    <xf numFmtId="49" fontId="1" fillId="0" borderId="0" xfId="0" applyNumberFormat="1" applyFont="1" applyFill="1" applyBorder="1" applyProtection="1"/>
    <xf numFmtId="0" fontId="9" fillId="0" borderId="0" xfId="0" applyFont="1" applyFill="1" applyBorder="1" applyProtection="1"/>
    <xf numFmtId="0" fontId="1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23" fillId="3" borderId="13" xfId="0" applyNumberFormat="1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/>
    <xf numFmtId="0" fontId="16" fillId="0" borderId="0" xfId="0" applyFont="1" applyFill="1" applyBorder="1" applyProtection="1"/>
    <xf numFmtId="0" fontId="27" fillId="0" borderId="0" xfId="0" applyFont="1" applyFill="1" applyBorder="1" applyProtection="1"/>
    <xf numFmtId="49" fontId="28" fillId="0" borderId="0" xfId="0" applyNumberFormat="1" applyFont="1" applyFill="1" applyBorder="1" applyAlignment="1" applyProtection="1">
      <alignment horizontal="left" vertical="justify"/>
    </xf>
    <xf numFmtId="49" fontId="16" fillId="0" borderId="0" xfId="0" applyNumberFormat="1" applyFont="1" applyFill="1" applyBorder="1" applyAlignment="1" applyProtection="1">
      <alignment horizontal="center" vertical="justify" wrapText="1"/>
    </xf>
    <xf numFmtId="49" fontId="24" fillId="0" borderId="0" xfId="0" applyNumberFormat="1" applyFont="1" applyFill="1" applyBorder="1" applyAlignment="1" applyProtection="1">
      <alignment horizontal="center" vertical="justify" wrapText="1"/>
    </xf>
    <xf numFmtId="0" fontId="1" fillId="0" borderId="0" xfId="0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justify"/>
    </xf>
    <xf numFmtId="0" fontId="21" fillId="0" borderId="0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/>
    <xf numFmtId="0" fontId="25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center"/>
    </xf>
    <xf numFmtId="11" fontId="16" fillId="0" borderId="0" xfId="0" applyNumberFormat="1" applyFont="1" applyFill="1" applyBorder="1" applyAlignment="1" applyProtection="1">
      <alignment horizontal="left" vertical="justify" wrapText="1"/>
    </xf>
    <xf numFmtId="0" fontId="15" fillId="0" borderId="0" xfId="0" applyFont="1" applyFill="1" applyBorder="1" applyProtection="1"/>
    <xf numFmtId="11" fontId="21" fillId="0" borderId="0" xfId="0" applyNumberFormat="1" applyFont="1" applyFill="1" applyBorder="1" applyAlignment="1" applyProtection="1">
      <alignment horizontal="center" wrapText="1"/>
    </xf>
    <xf numFmtId="0" fontId="24" fillId="0" borderId="0" xfId="0" applyNumberFormat="1" applyFont="1" applyFill="1" applyBorder="1" applyAlignment="1" applyProtection="1">
      <alignment horizontal="left" vertical="justify"/>
    </xf>
    <xf numFmtId="49" fontId="24" fillId="0" borderId="0" xfId="0" applyNumberFormat="1" applyFont="1" applyFill="1" applyBorder="1" applyAlignment="1" applyProtection="1">
      <alignment horizontal="center" vertical="justify"/>
    </xf>
    <xf numFmtId="49" fontId="24" fillId="0" borderId="0" xfId="0" applyNumberFormat="1" applyFont="1" applyFill="1" applyBorder="1" applyAlignment="1" applyProtection="1">
      <alignment horizontal="center" vertical="center"/>
    </xf>
    <xf numFmtId="49" fontId="25" fillId="0" borderId="0" xfId="0" applyNumberFormat="1" applyFont="1" applyFill="1" applyBorder="1" applyAlignment="1" applyProtection="1">
      <alignment horizontal="left" vertical="justify"/>
    </xf>
    <xf numFmtId="0" fontId="16" fillId="0" borderId="0" xfId="0" applyFont="1" applyFill="1" applyBorder="1" applyAlignment="1" applyProtection="1">
      <alignment vertical="justify"/>
    </xf>
    <xf numFmtId="0" fontId="16" fillId="0" borderId="0" xfId="0" applyFont="1" applyFill="1" applyBorder="1" applyAlignment="1" applyProtection="1">
      <alignment horizontal="right"/>
    </xf>
    <xf numFmtId="0" fontId="24" fillId="0" borderId="0" xfId="0" applyNumberFormat="1" applyFont="1" applyFill="1" applyBorder="1" applyAlignment="1" applyProtection="1">
      <alignment horizontal="center" vertical="justify" wrapText="1"/>
    </xf>
    <xf numFmtId="0" fontId="9" fillId="0" borderId="0" xfId="0" applyFont="1" applyFill="1" applyBorder="1" applyAlignment="1" applyProtection="1"/>
    <xf numFmtId="11" fontId="15" fillId="0" borderId="0" xfId="0" applyNumberFormat="1" applyFont="1" applyFill="1" applyBorder="1" applyAlignment="1" applyProtection="1">
      <alignment horizontal="left" vertical="justify" wrapText="1"/>
    </xf>
    <xf numFmtId="0" fontId="21" fillId="0" borderId="0" xfId="0" applyFont="1" applyFill="1" applyBorder="1" applyProtection="1"/>
    <xf numFmtId="49" fontId="16" fillId="0" borderId="0" xfId="0" applyNumberFormat="1" applyFont="1" applyFill="1" applyBorder="1" applyAlignment="1" applyProtection="1">
      <alignment horizontal="left" vertical="justify"/>
    </xf>
    <xf numFmtId="49" fontId="24" fillId="0" borderId="0" xfId="0" applyNumberFormat="1" applyFont="1" applyFill="1" applyBorder="1" applyAlignment="1" applyProtection="1">
      <alignment horizontal="left" vertical="justify"/>
    </xf>
    <xf numFmtId="0" fontId="24" fillId="0" borderId="0" xfId="0" applyNumberFormat="1" applyFont="1" applyFill="1" applyBorder="1" applyAlignment="1" applyProtection="1">
      <alignment horizontal="center" vertical="justify"/>
    </xf>
    <xf numFmtId="49" fontId="27" fillId="0" borderId="0" xfId="0" applyNumberFormat="1" applyFont="1" applyFill="1" applyBorder="1" applyAlignment="1" applyProtection="1">
      <alignment horizontal="left" vertical="justify" wrapText="1"/>
    </xf>
    <xf numFmtId="0" fontId="2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Protection="1"/>
    <xf numFmtId="0" fontId="16" fillId="0" borderId="0" xfId="0" applyFont="1" applyFill="1" applyBorder="1"/>
    <xf numFmtId="0" fontId="10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center" vertical="justify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justify"/>
    </xf>
    <xf numFmtId="49" fontId="25" fillId="0" borderId="0" xfId="0" applyNumberFormat="1" applyFont="1" applyFill="1" applyBorder="1" applyAlignment="1" applyProtection="1">
      <alignment horizontal="right" vertical="justify"/>
    </xf>
    <xf numFmtId="0" fontId="24" fillId="0" borderId="0" xfId="0" applyFont="1" applyFill="1" applyBorder="1" applyAlignment="1" applyProtection="1">
      <alignment vertical="top"/>
    </xf>
    <xf numFmtId="0" fontId="0" fillId="0" borderId="0" xfId="0" applyFont="1" applyFill="1" applyAlignment="1" applyProtection="1"/>
    <xf numFmtId="0" fontId="31" fillId="0" borderId="0" xfId="0" applyFont="1" applyFill="1" applyBorder="1" applyProtection="1"/>
    <xf numFmtId="49" fontId="32" fillId="0" borderId="0" xfId="0" applyNumberFormat="1" applyFont="1" applyFill="1" applyBorder="1" applyAlignment="1" applyProtection="1">
      <alignment horizontal="left" vertical="justify"/>
    </xf>
    <xf numFmtId="0" fontId="30" fillId="0" borderId="0" xfId="0" applyFont="1" applyFill="1" applyBorder="1" applyAlignment="1"/>
    <xf numFmtId="0" fontId="31" fillId="0" borderId="0" xfId="0" applyFont="1" applyFill="1" applyBorder="1" applyAlignment="1" applyProtection="1">
      <alignment vertical="justify"/>
    </xf>
    <xf numFmtId="0" fontId="31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1" fillId="0" borderId="1" xfId="0" applyFont="1" applyFill="1" applyBorder="1" applyProtection="1"/>
    <xf numFmtId="0" fontId="11" fillId="0" borderId="1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vertical="top"/>
    </xf>
    <xf numFmtId="0" fontId="18" fillId="0" borderId="0" xfId="0" applyFont="1" applyFill="1" applyBorder="1" applyProtection="1"/>
    <xf numFmtId="0" fontId="18" fillId="0" borderId="1" xfId="0" applyFont="1" applyFill="1" applyBorder="1" applyProtection="1"/>
    <xf numFmtId="0" fontId="10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9" fillId="0" borderId="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/>
    <xf numFmtId="0" fontId="20" fillId="0" borderId="0" xfId="0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center" vertical="top"/>
    </xf>
    <xf numFmtId="0" fontId="2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 textRotation="90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wrapText="1"/>
    </xf>
    <xf numFmtId="0" fontId="17" fillId="0" borderId="0" xfId="0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left"/>
    </xf>
    <xf numFmtId="0" fontId="23" fillId="0" borderId="0" xfId="0" applyNumberFormat="1" applyFont="1" applyFill="1" applyBorder="1" applyAlignment="1" applyProtection="1">
      <alignment horizontal="left"/>
    </xf>
    <xf numFmtId="0" fontId="23" fillId="0" borderId="13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left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/>
    </xf>
    <xf numFmtId="0" fontId="15" fillId="0" borderId="3" xfId="0" applyFont="1" applyFill="1" applyBorder="1" applyAlignment="1" applyProtection="1">
      <alignment horizontal="left"/>
    </xf>
    <xf numFmtId="49" fontId="15" fillId="0" borderId="0" xfId="0" applyNumberFormat="1" applyFont="1" applyFill="1" applyBorder="1" applyAlignment="1" applyProtection="1">
      <alignment horizontal="center" vertical="justify"/>
    </xf>
    <xf numFmtId="0" fontId="2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left" vertical="justify"/>
    </xf>
    <xf numFmtId="0" fontId="9" fillId="0" borderId="0" xfId="0" applyNumberFormat="1" applyFont="1" applyFill="1" applyBorder="1" applyAlignment="1" applyProtection="1">
      <alignment horizontal="center" wrapText="1"/>
    </xf>
    <xf numFmtId="0" fontId="9" fillId="0" borderId="0" xfId="0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left" vertical="top"/>
    </xf>
    <xf numFmtId="49" fontId="22" fillId="0" borderId="0" xfId="0" applyNumberFormat="1" applyFont="1" applyFill="1" applyBorder="1" applyAlignment="1" applyProtection="1">
      <alignment horizontal="center" vertical="justify" wrapText="1"/>
    </xf>
    <xf numFmtId="0" fontId="31" fillId="0" borderId="0" xfId="0" applyFont="1" applyFill="1" applyBorder="1" applyAlignment="1" applyProtection="1"/>
    <xf numFmtId="49" fontId="22" fillId="0" borderId="0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 applyProtection="1"/>
    <xf numFmtId="0" fontId="23" fillId="0" borderId="42" xfId="0" applyNumberFormat="1" applyFont="1" applyFill="1" applyBorder="1" applyAlignment="1" applyProtection="1">
      <alignment horizontal="left"/>
    </xf>
    <xf numFmtId="0" fontId="23" fillId="0" borderId="29" xfId="0" applyNumberFormat="1" applyFont="1" applyFill="1" applyBorder="1" applyAlignment="1" applyProtection="1">
      <alignment horizontal="left"/>
    </xf>
    <xf numFmtId="49" fontId="33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" fillId="0" borderId="18" xfId="0" applyFont="1" applyFill="1" applyBorder="1" applyAlignment="1" applyProtection="1">
      <alignment horizontal="left"/>
    </xf>
    <xf numFmtId="0" fontId="1" fillId="0" borderId="20" xfId="0" applyFont="1" applyFill="1" applyBorder="1" applyAlignment="1" applyProtection="1">
      <alignment horizontal="left"/>
    </xf>
    <xf numFmtId="0" fontId="1" fillId="0" borderId="20" xfId="0" applyFont="1" applyFill="1" applyBorder="1" applyAlignment="1" applyProtection="1">
      <alignment horizontal="left" vertical="top" wrapText="1"/>
    </xf>
    <xf numFmtId="0" fontId="1" fillId="0" borderId="20" xfId="0" applyNumberFormat="1" applyFont="1" applyFill="1" applyBorder="1" applyAlignment="1" applyProtection="1">
      <alignment horizontal="left" vertical="top" wrapText="1"/>
    </xf>
    <xf numFmtId="0" fontId="1" fillId="0" borderId="20" xfId="0" applyNumberFormat="1" applyFont="1" applyFill="1" applyBorder="1" applyAlignment="1" applyProtection="1">
      <alignment vertical="top" wrapText="1"/>
    </xf>
    <xf numFmtId="0" fontId="1" fillId="0" borderId="20" xfId="0" applyNumberFormat="1" applyFont="1" applyFill="1" applyBorder="1" applyProtection="1"/>
    <xf numFmtId="0" fontId="1" fillId="0" borderId="20" xfId="0" applyNumberFormat="1" applyFont="1" applyFill="1" applyBorder="1" applyAlignment="1" applyProtection="1">
      <alignment horizontal="left"/>
    </xf>
    <xf numFmtId="49" fontId="1" fillId="0" borderId="20" xfId="0" applyNumberFormat="1" applyFont="1" applyFill="1" applyBorder="1" applyAlignment="1" applyProtection="1">
      <alignment horizontal="left"/>
    </xf>
    <xf numFmtId="0" fontId="1" fillId="0" borderId="19" xfId="0" applyFont="1" applyFill="1" applyBorder="1" applyAlignment="1" applyProtection="1">
      <alignment horizontal="left"/>
    </xf>
    <xf numFmtId="0" fontId="0" fillId="0" borderId="26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3" fillId="0" borderId="3" xfId="0" applyFont="1" applyFill="1" applyBorder="1" applyAlignment="1">
      <alignment horizontal="left"/>
    </xf>
    <xf numFmtId="0" fontId="4" fillId="0" borderId="26" xfId="0" applyFont="1" applyFill="1" applyBorder="1" applyProtection="1"/>
    <xf numFmtId="0" fontId="5" fillId="0" borderId="3" xfId="0" applyFont="1" applyFill="1" applyBorder="1" applyAlignment="1" applyProtection="1">
      <alignment horizontal="left"/>
    </xf>
    <xf numFmtId="0" fontId="6" fillId="0" borderId="26" xfId="0" applyFont="1" applyFill="1" applyBorder="1" applyProtection="1"/>
    <xf numFmtId="0" fontId="6" fillId="0" borderId="3" xfId="0" applyFont="1" applyFill="1" applyBorder="1" applyProtection="1"/>
    <xf numFmtId="0" fontId="1" fillId="0" borderId="26" xfId="0" applyFont="1" applyFill="1" applyBorder="1" applyAlignment="1" applyProtection="1">
      <alignment horizontal="left"/>
    </xf>
    <xf numFmtId="0" fontId="1" fillId="0" borderId="3" xfId="0" applyFont="1" applyFill="1" applyBorder="1" applyProtection="1"/>
    <xf numFmtId="0" fontId="1" fillId="0" borderId="26" xfId="0" applyFont="1" applyFill="1" applyBorder="1" applyProtection="1"/>
    <xf numFmtId="0" fontId="11" fillId="0" borderId="26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/>
    </xf>
    <xf numFmtId="0" fontId="23" fillId="0" borderId="26" xfId="0" applyFont="1" applyFill="1" applyBorder="1" applyAlignment="1" applyProtection="1">
      <alignment horizontal="left"/>
    </xf>
    <xf numFmtId="0" fontId="23" fillId="0" borderId="3" xfId="0" applyFont="1" applyFill="1" applyBorder="1" applyAlignment="1" applyProtection="1">
      <alignment horizontal="left"/>
    </xf>
    <xf numFmtId="0" fontId="25" fillId="0" borderId="26" xfId="0" applyFont="1" applyFill="1" applyBorder="1" applyAlignment="1" applyProtection="1">
      <alignment horizontal="left"/>
    </xf>
    <xf numFmtId="0" fontId="15" fillId="0" borderId="26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left" vertical="center"/>
    </xf>
    <xf numFmtId="0" fontId="15" fillId="0" borderId="26" xfId="0" applyFont="1" applyFill="1" applyBorder="1" applyAlignment="1" applyProtection="1">
      <alignment horizontal="left"/>
    </xf>
    <xf numFmtId="0" fontId="23" fillId="0" borderId="26" xfId="0" applyFont="1" applyFill="1" applyBorder="1" applyAlignment="1" applyProtection="1">
      <alignment horizontal="center"/>
    </xf>
    <xf numFmtId="0" fontId="23" fillId="0" borderId="3" xfId="0" applyFont="1" applyFill="1" applyBorder="1" applyAlignment="1" applyProtection="1"/>
    <xf numFmtId="0" fontId="9" fillId="0" borderId="26" xfId="0" applyFont="1" applyFill="1" applyBorder="1" applyProtection="1"/>
    <xf numFmtId="0" fontId="9" fillId="0" borderId="3" xfId="0" applyFont="1" applyFill="1" applyBorder="1" applyProtection="1"/>
    <xf numFmtId="0" fontId="27" fillId="0" borderId="26" xfId="0" applyFont="1" applyFill="1" applyBorder="1" applyProtection="1"/>
    <xf numFmtId="0" fontId="30" fillId="0" borderId="26" xfId="0" applyFont="1" applyFill="1" applyBorder="1" applyAlignment="1"/>
    <xf numFmtId="0" fontId="31" fillId="0" borderId="3" xfId="0" applyFont="1" applyFill="1" applyBorder="1" applyProtection="1"/>
    <xf numFmtId="49" fontId="31" fillId="0" borderId="26" xfId="0" applyNumberFormat="1" applyFont="1" applyFill="1" applyBorder="1" applyAlignment="1" applyProtection="1">
      <alignment horizontal="center" vertical="justify" wrapText="1"/>
    </xf>
    <xf numFmtId="0" fontId="12" fillId="0" borderId="21" xfId="0" applyFont="1" applyFill="1" applyBorder="1" applyAlignment="1" applyProtection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11" fontId="1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/>
    <xf numFmtId="0" fontId="24" fillId="0" borderId="3" xfId="0" applyNumberFormat="1" applyFont="1" applyFill="1" applyBorder="1" applyAlignment="1" applyProtection="1">
      <alignment horizontal="center" vertical="center"/>
    </xf>
    <xf numFmtId="0" fontId="27" fillId="0" borderId="3" xfId="0" applyFont="1" applyFill="1" applyBorder="1" applyProtection="1"/>
    <xf numFmtId="0" fontId="15" fillId="0" borderId="0" xfId="0" applyNumberFormat="1" applyFont="1" applyFill="1" applyBorder="1" applyAlignment="1" applyProtection="1">
      <alignment horizontal="left" vertical="justify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left" vertical="justify" wrapText="1"/>
    </xf>
    <xf numFmtId="0" fontId="13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>
      <alignment horizontal="center"/>
    </xf>
    <xf numFmtId="0" fontId="34" fillId="0" borderId="0" xfId="0" applyFont="1" applyFill="1" applyBorder="1" applyAlignment="1" applyProtection="1">
      <alignment vertical="top"/>
    </xf>
    <xf numFmtId="0" fontId="17" fillId="0" borderId="12" xfId="0" applyFont="1" applyFill="1" applyBorder="1" applyAlignment="1" applyProtection="1">
      <alignment horizontal="center" vertical="center" wrapText="1"/>
    </xf>
    <xf numFmtId="0" fontId="17" fillId="3" borderId="10" xfId="0" applyNumberFormat="1" applyFont="1" applyFill="1" applyBorder="1" applyAlignment="1" applyProtection="1">
      <alignment horizontal="left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horizontal="center" vertical="center" wrapText="1"/>
    </xf>
    <xf numFmtId="0" fontId="17" fillId="3" borderId="15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3" borderId="15" xfId="0" applyNumberFormat="1" applyFont="1" applyFill="1" applyBorder="1" applyAlignment="1" applyProtection="1">
      <alignment horizontal="center" vertical="center"/>
    </xf>
    <xf numFmtId="0" fontId="24" fillId="0" borderId="15" xfId="0" applyNumberFormat="1" applyFont="1" applyFill="1" applyBorder="1" applyAlignment="1" applyProtection="1">
      <alignment horizontal="center" vertical="center"/>
    </xf>
    <xf numFmtId="0" fontId="24" fillId="0" borderId="16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8" fillId="0" borderId="0" xfId="0" applyFont="1" applyFill="1" applyBorder="1" applyAlignment="1" applyProtection="1">
      <alignment vertical="top"/>
    </xf>
    <xf numFmtId="0" fontId="9" fillId="0" borderId="1" xfId="0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49" fontId="11" fillId="0" borderId="0" xfId="0" applyNumberFormat="1" applyFont="1" applyFill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49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left" vertical="top"/>
    </xf>
    <xf numFmtId="49" fontId="11" fillId="0" borderId="1" xfId="0" applyNumberFormat="1" applyFont="1" applyFill="1" applyBorder="1" applyAlignment="1" applyProtection="1">
      <alignment vertical="top"/>
    </xf>
    <xf numFmtId="49" fontId="1" fillId="0" borderId="0" xfId="0" applyNumberFormat="1" applyFont="1" applyFill="1" applyBorder="1" applyAlignment="1" applyProtection="1">
      <alignment vertical="top"/>
    </xf>
    <xf numFmtId="49" fontId="13" fillId="0" borderId="0" xfId="0" applyNumberFormat="1" applyFont="1" applyFill="1" applyBorder="1" applyAlignment="1" applyProtection="1">
      <alignment vertical="top"/>
    </xf>
    <xf numFmtId="49" fontId="15" fillId="0" borderId="0" xfId="0" applyNumberFormat="1" applyFont="1" applyFill="1" applyBorder="1" applyAlignment="1" applyProtection="1">
      <alignment vertical="top"/>
    </xf>
    <xf numFmtId="0" fontId="11" fillId="0" borderId="1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49" fontId="1" fillId="0" borderId="1" xfId="0" applyNumberFormat="1" applyFont="1" applyFill="1" applyBorder="1" applyAlignment="1" applyProtection="1">
      <alignment vertical="top"/>
    </xf>
    <xf numFmtId="0" fontId="1" fillId="0" borderId="1" xfId="0" applyFont="1" applyFill="1" applyBorder="1" applyAlignment="1" applyProtection="1">
      <alignment vertical="top"/>
    </xf>
    <xf numFmtId="0" fontId="18" fillId="0" borderId="1" xfId="0" applyFont="1" applyFill="1" applyBorder="1" applyAlignment="1" applyProtection="1">
      <alignment vertical="top"/>
    </xf>
    <xf numFmtId="49" fontId="2" fillId="0" borderId="0" xfId="0" applyNumberFormat="1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 wrapText="1"/>
    </xf>
    <xf numFmtId="0" fontId="17" fillId="3" borderId="10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23" fillId="0" borderId="32" xfId="0" applyNumberFormat="1" applyFont="1" applyFill="1" applyBorder="1" applyAlignment="1" applyProtection="1">
      <alignment horizontal="left"/>
    </xf>
    <xf numFmtId="0" fontId="17" fillId="3" borderId="15" xfId="0" applyNumberFormat="1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/>
    </xf>
    <xf numFmtId="0" fontId="13" fillId="0" borderId="14" xfId="0" applyFont="1" applyFill="1" applyBorder="1" applyAlignment="1" applyProtection="1">
      <alignment horizontal="center"/>
    </xf>
    <xf numFmtId="0" fontId="26" fillId="0" borderId="27" xfId="0" applyFont="1" applyFill="1" applyBorder="1" applyAlignment="1" applyProtection="1">
      <alignment horizontal="center" vertical="center" textRotation="90" wrapText="1"/>
    </xf>
    <xf numFmtId="0" fontId="26" fillId="0" borderId="4" xfId="0" applyFont="1" applyFill="1" applyBorder="1" applyAlignment="1" applyProtection="1">
      <alignment horizontal="center" vertical="center" textRotation="90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wrapText="1"/>
    </xf>
    <xf numFmtId="0" fontId="20" fillId="0" borderId="0" xfId="0" applyFont="1" applyFill="1" applyBorder="1" applyProtection="1"/>
    <xf numFmtId="0" fontId="13" fillId="0" borderId="26" xfId="0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wrapText="1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5" fillId="0" borderId="26" xfId="0" applyFont="1" applyFill="1" applyBorder="1" applyProtection="1"/>
    <xf numFmtId="0" fontId="15" fillId="0" borderId="3" xfId="0" applyFont="1" applyFill="1" applyBorder="1" applyProtection="1"/>
    <xf numFmtId="0" fontId="20" fillId="0" borderId="26" xfId="0" applyFont="1" applyFill="1" applyBorder="1" applyProtection="1"/>
    <xf numFmtId="0" fontId="5" fillId="0" borderId="0" xfId="0" applyNumberFormat="1" applyFont="1" applyFill="1" applyBorder="1" applyAlignment="1" applyProtection="1">
      <alignment vertical="center" textRotation="90" wrapText="1"/>
    </xf>
    <xf numFmtId="0" fontId="20" fillId="0" borderId="3" xfId="0" applyFont="1" applyFill="1" applyBorder="1" applyProtection="1"/>
    <xf numFmtId="0" fontId="11" fillId="0" borderId="0" xfId="0" applyFont="1" applyFill="1" applyBorder="1" applyAlignment="1" applyProtection="1">
      <alignment vertical="center" textRotation="90"/>
    </xf>
    <xf numFmtId="0" fontId="5" fillId="0" borderId="0" xfId="0" applyNumberFormat="1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Border="1" applyAlignment="1" applyProtection="1">
      <alignment vertical="center" textRotation="90"/>
    </xf>
    <xf numFmtId="0" fontId="9" fillId="0" borderId="0" xfId="0" applyFont="1" applyFill="1" applyBorder="1" applyAlignment="1" applyProtection="1">
      <alignment vertical="center" textRotation="90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Protection="1"/>
    <xf numFmtId="0" fontId="37" fillId="0" borderId="26" xfId="0" applyFont="1" applyFill="1" applyBorder="1" applyProtection="1"/>
    <xf numFmtId="0" fontId="37" fillId="0" borderId="0" xfId="0" applyFont="1" applyFill="1" applyBorder="1" applyProtection="1"/>
    <xf numFmtId="0" fontId="37" fillId="0" borderId="0" xfId="0" applyNumberFormat="1" applyFont="1" applyFill="1" applyBorder="1" applyAlignment="1" applyProtection="1">
      <alignment horizontal="center" wrapText="1"/>
    </xf>
    <xf numFmtId="0" fontId="37" fillId="0" borderId="3" xfId="0" applyFont="1" applyFill="1" applyBorder="1" applyProtection="1"/>
    <xf numFmtId="0" fontId="23" fillId="0" borderId="26" xfId="0" applyFont="1" applyFill="1" applyBorder="1" applyProtection="1"/>
    <xf numFmtId="0" fontId="25" fillId="0" borderId="0" xfId="0" applyNumberFormat="1" applyFont="1" applyFill="1" applyBorder="1" applyAlignment="1" applyProtection="1">
      <alignment vertical="center" textRotation="90" wrapText="1"/>
    </xf>
    <xf numFmtId="0" fontId="23" fillId="0" borderId="0" xfId="0" applyNumberFormat="1" applyFont="1" applyFill="1" applyBorder="1" applyAlignment="1" applyProtection="1">
      <alignment horizontal="center" wrapText="1"/>
    </xf>
    <xf numFmtId="0" fontId="23" fillId="0" borderId="3" xfId="0" applyFont="1" applyFill="1" applyBorder="1" applyProtection="1"/>
    <xf numFmtId="0" fontId="22" fillId="0" borderId="0" xfId="0" applyFont="1" applyFill="1" applyBorder="1" applyAlignment="1" applyProtection="1"/>
    <xf numFmtId="0" fontId="22" fillId="0" borderId="0" xfId="0" applyFont="1" applyFill="1" applyBorder="1" applyProtection="1"/>
    <xf numFmtId="0" fontId="2" fillId="0" borderId="1" xfId="0" applyFont="1" applyFill="1" applyBorder="1" applyAlignment="1" applyProtection="1">
      <alignment vertical="top"/>
    </xf>
    <xf numFmtId="0" fontId="49" fillId="0" borderId="1" xfId="0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45" fillId="3" borderId="28" xfId="0" applyNumberFormat="1" applyFont="1" applyFill="1" applyBorder="1" applyAlignment="1" applyProtection="1">
      <alignment horizontal="center"/>
      <protection locked="0"/>
    </xf>
    <xf numFmtId="0" fontId="45" fillId="3" borderId="13" xfId="0" applyNumberFormat="1" applyFont="1" applyFill="1" applyBorder="1" applyAlignment="1" applyProtection="1">
      <alignment horizontal="center"/>
      <protection locked="0"/>
    </xf>
    <xf numFmtId="0" fontId="45" fillId="3" borderId="10" xfId="0" applyNumberFormat="1" applyFont="1" applyFill="1" applyBorder="1" applyAlignment="1" applyProtection="1">
      <alignment horizontal="center"/>
      <protection locked="0"/>
    </xf>
    <xf numFmtId="0" fontId="45" fillId="3" borderId="15" xfId="0" applyNumberFormat="1" applyFont="1" applyFill="1" applyBorder="1" applyAlignment="1" applyProtection="1">
      <alignment horizontal="center"/>
      <protection locked="0"/>
    </xf>
    <xf numFmtId="0" fontId="17" fillId="0" borderId="1" xfId="0" applyFont="1" applyFill="1" applyBorder="1" applyAlignment="1" applyProtection="1">
      <alignment vertical="top"/>
    </xf>
    <xf numFmtId="49" fontId="5" fillId="0" borderId="2" xfId="0" applyNumberFormat="1" applyFont="1" applyFill="1" applyBorder="1" applyAlignment="1" applyProtection="1">
      <alignment vertical="top"/>
    </xf>
    <xf numFmtId="0" fontId="0" fillId="0" borderId="2" xfId="0" applyFont="1" applyFill="1" applyBorder="1" applyAlignment="1" applyProtection="1"/>
    <xf numFmtId="49" fontId="24" fillId="0" borderId="2" xfId="0" applyNumberFormat="1" applyFont="1" applyFill="1" applyBorder="1" applyAlignment="1" applyProtection="1">
      <alignment horizontal="center" vertical="justify" wrapText="1"/>
    </xf>
    <xf numFmtId="0" fontId="24" fillId="0" borderId="2" xfId="0" applyFont="1" applyFill="1" applyBorder="1" applyAlignment="1" applyProtection="1">
      <alignment horizontal="right"/>
    </xf>
    <xf numFmtId="0" fontId="1" fillId="0" borderId="2" xfId="0" applyFont="1" applyFill="1" applyBorder="1" applyAlignment="1" applyProtection="1"/>
    <xf numFmtId="0" fontId="1" fillId="0" borderId="2" xfId="0" applyFont="1" applyFill="1" applyBorder="1" applyAlignment="1" applyProtection="1">
      <alignment horizontal="right"/>
    </xf>
    <xf numFmtId="0" fontId="15" fillId="0" borderId="2" xfId="0" applyFont="1" applyFill="1" applyBorder="1" applyAlignment="1" applyProtection="1">
      <alignment horizontal="right"/>
    </xf>
    <xf numFmtId="11" fontId="16" fillId="0" borderId="2" xfId="0" applyNumberFormat="1" applyFont="1" applyFill="1" applyBorder="1" applyAlignment="1" applyProtection="1">
      <alignment horizontal="left" vertical="justify" wrapText="1"/>
    </xf>
    <xf numFmtId="11" fontId="21" fillId="0" borderId="2" xfId="0" applyNumberFormat="1" applyFont="1" applyFill="1" applyBorder="1" applyAlignment="1" applyProtection="1">
      <alignment horizontal="center" wrapText="1"/>
    </xf>
    <xf numFmtId="0" fontId="24" fillId="0" borderId="2" xfId="0" applyNumberFormat="1" applyFont="1" applyFill="1" applyBorder="1" applyAlignment="1" applyProtection="1">
      <alignment horizontal="left" vertical="justify"/>
    </xf>
    <xf numFmtId="49" fontId="24" fillId="0" borderId="2" xfId="0" applyNumberFormat="1" applyFont="1" applyFill="1" applyBorder="1" applyAlignment="1" applyProtection="1">
      <alignment horizontal="center" vertical="justify"/>
    </xf>
    <xf numFmtId="49" fontId="25" fillId="0" borderId="2" xfId="0" applyNumberFormat="1" applyFont="1" applyFill="1" applyBorder="1" applyAlignment="1" applyProtection="1">
      <alignment horizontal="left" vertical="justify"/>
    </xf>
    <xf numFmtId="0" fontId="5" fillId="0" borderId="0" xfId="0" applyFont="1" applyFill="1" applyBorder="1" applyAlignment="1" applyProtection="1">
      <alignment horizontal="right"/>
    </xf>
    <xf numFmtId="1" fontId="10" fillId="4" borderId="0" xfId="0" applyNumberFormat="1" applyFont="1" applyFill="1" applyBorder="1" applyAlignment="1" applyProtection="1">
      <alignment horizontal="center" vertical="center"/>
    </xf>
    <xf numFmtId="164" fontId="10" fillId="4" borderId="0" xfId="0" applyNumberFormat="1" applyFont="1" applyFill="1" applyBorder="1" applyAlignment="1" applyProtection="1">
      <alignment horizontal="center" vertical="center"/>
    </xf>
    <xf numFmtId="1" fontId="54" fillId="4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wrapText="1"/>
    </xf>
    <xf numFmtId="0" fontId="20" fillId="0" borderId="0" xfId="0" applyFont="1" applyFill="1" applyBorder="1" applyAlignment="1" applyProtection="1"/>
    <xf numFmtId="0" fontId="41" fillId="0" borderId="55" xfId="0" applyNumberFormat="1" applyFont="1" applyFill="1" applyBorder="1" applyAlignment="1" applyProtection="1">
      <alignment horizontal="center" vertical="center"/>
      <protection locked="0"/>
    </xf>
    <xf numFmtId="0" fontId="41" fillId="0" borderId="56" xfId="0" applyNumberFormat="1" applyFont="1" applyFill="1" applyBorder="1" applyAlignment="1" applyProtection="1">
      <alignment horizontal="center" vertical="center"/>
      <protection locked="0"/>
    </xf>
    <xf numFmtId="0" fontId="10" fillId="0" borderId="34" xfId="0" applyNumberFormat="1" applyFont="1" applyFill="1" applyBorder="1" applyAlignment="1" applyProtection="1">
      <alignment horizontal="center" vertical="center"/>
    </xf>
    <xf numFmtId="0" fontId="10" fillId="0" borderId="36" xfId="0" applyNumberFormat="1" applyFont="1" applyFill="1" applyBorder="1" applyAlignment="1" applyProtection="1">
      <alignment horizontal="center" vertical="center"/>
    </xf>
    <xf numFmtId="0" fontId="41" fillId="0" borderId="34" xfId="0" applyFont="1" applyFill="1" applyBorder="1" applyAlignment="1" applyProtection="1">
      <alignment horizontal="left" vertical="center" wrapText="1"/>
      <protection locked="0"/>
    </xf>
    <xf numFmtId="0" fontId="41" fillId="0" borderId="35" xfId="0" applyFont="1" applyFill="1" applyBorder="1" applyAlignment="1" applyProtection="1">
      <alignment horizontal="left" vertical="center" wrapText="1"/>
      <protection locked="0"/>
    </xf>
    <xf numFmtId="0" fontId="41" fillId="0" borderId="36" xfId="0" applyFont="1" applyFill="1" applyBorder="1" applyAlignment="1" applyProtection="1">
      <alignment horizontal="left" vertical="center" wrapText="1"/>
      <protection locked="0"/>
    </xf>
    <xf numFmtId="0" fontId="41" fillId="0" borderId="34" xfId="0" applyNumberFormat="1" applyFont="1" applyFill="1" applyBorder="1" applyAlignment="1" applyProtection="1">
      <alignment horizontal="center" vertical="center"/>
      <protection locked="0"/>
    </xf>
    <xf numFmtId="0" fontId="41" fillId="0" borderId="36" xfId="0" applyNumberFormat="1" applyFont="1" applyFill="1" applyBorder="1" applyAlignment="1" applyProtection="1">
      <alignment horizontal="center" vertical="center"/>
      <protection locked="0"/>
    </xf>
    <xf numFmtId="0" fontId="41" fillId="0" borderId="48" xfId="0" applyNumberFormat="1" applyFont="1" applyFill="1" applyBorder="1" applyAlignment="1" applyProtection="1">
      <alignment horizontal="center" vertical="center"/>
      <protection locked="0"/>
    </xf>
    <xf numFmtId="0" fontId="41" fillId="0" borderId="53" xfId="0" applyNumberFormat="1" applyFont="1" applyFill="1" applyBorder="1" applyAlignment="1" applyProtection="1">
      <alignment horizontal="center" vertical="center"/>
      <protection locked="0"/>
    </xf>
    <xf numFmtId="0" fontId="41" fillId="0" borderId="12" xfId="0" applyNumberFormat="1" applyFont="1" applyFill="1" applyBorder="1" applyAlignment="1" applyProtection="1">
      <alignment horizontal="center" vertical="center"/>
      <protection locked="0"/>
    </xf>
    <xf numFmtId="0" fontId="41" fillId="0" borderId="10" xfId="0" applyNumberFormat="1" applyFont="1" applyFill="1" applyBorder="1" applyAlignment="1" applyProtection="1">
      <alignment horizontal="center" vertical="center"/>
      <protection locked="0"/>
    </xf>
    <xf numFmtId="0" fontId="41" fillId="0" borderId="11" xfId="0" applyNumberFormat="1" applyFont="1" applyFill="1" applyBorder="1" applyAlignment="1" applyProtection="1">
      <alignment horizontal="center" vertical="center"/>
      <protection locked="0"/>
    </xf>
    <xf numFmtId="0" fontId="41" fillId="0" borderId="40" xfId="0" applyFont="1" applyFill="1" applyBorder="1" applyAlignment="1" applyProtection="1">
      <alignment horizontal="center" vertical="center" wrapText="1"/>
      <protection locked="0"/>
    </xf>
    <xf numFmtId="0" fontId="41" fillId="0" borderId="41" xfId="0" applyFont="1" applyFill="1" applyBorder="1" applyAlignment="1" applyProtection="1">
      <alignment horizontal="center" vertical="center" wrapText="1"/>
      <protection locked="0"/>
    </xf>
    <xf numFmtId="0" fontId="41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34" xfId="0" applyFont="1" applyFill="1" applyBorder="1" applyAlignment="1" applyProtection="1">
      <alignment horizontal="center" vertical="center"/>
    </xf>
    <xf numFmtId="0" fontId="20" fillId="0" borderId="35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</xf>
    <xf numFmtId="0" fontId="41" fillId="0" borderId="33" xfId="0" applyFont="1" applyFill="1" applyBorder="1" applyAlignment="1" applyProtection="1">
      <alignment horizontal="left" vertical="center" wrapText="1"/>
      <protection locked="0"/>
    </xf>
    <xf numFmtId="0" fontId="41" fillId="0" borderId="6" xfId="0" applyFont="1" applyFill="1" applyBorder="1" applyAlignment="1" applyProtection="1">
      <alignment horizontal="left" vertical="center" wrapText="1"/>
      <protection locked="0"/>
    </xf>
    <xf numFmtId="0" fontId="41" fillId="0" borderId="8" xfId="0" applyFont="1" applyFill="1" applyBorder="1" applyAlignment="1" applyProtection="1">
      <alignment horizontal="left" vertical="center" wrapText="1"/>
      <protection locked="0"/>
    </xf>
    <xf numFmtId="0" fontId="41" fillId="0" borderId="33" xfId="0" applyNumberFormat="1" applyFont="1" applyFill="1" applyBorder="1" applyAlignment="1" applyProtection="1">
      <alignment horizontal="center" vertical="center"/>
      <protection locked="0"/>
    </xf>
    <xf numFmtId="0" fontId="41" fillId="0" borderId="8" xfId="0" applyNumberFormat="1" applyFont="1" applyFill="1" applyBorder="1" applyAlignment="1" applyProtection="1">
      <alignment horizontal="center" vertical="center"/>
      <protection locked="0"/>
    </xf>
    <xf numFmtId="0" fontId="41" fillId="0" borderId="37" xfId="0" applyFont="1" applyFill="1" applyBorder="1" applyAlignment="1" applyProtection="1">
      <alignment horizontal="left" vertical="center" wrapText="1"/>
      <protection locked="0"/>
    </xf>
    <xf numFmtId="0" fontId="41" fillId="0" borderId="38" xfId="0" applyFont="1" applyFill="1" applyBorder="1" applyAlignment="1" applyProtection="1">
      <alignment horizontal="left" vertical="center" wrapText="1"/>
      <protection locked="0"/>
    </xf>
    <xf numFmtId="0" fontId="41" fillId="0" borderId="9" xfId="0" applyNumberFormat="1" applyFont="1" applyFill="1" applyBorder="1" applyAlignment="1" applyProtection="1">
      <alignment horizontal="center" vertical="center"/>
      <protection locked="0"/>
    </xf>
    <xf numFmtId="0" fontId="41" fillId="0" borderId="54" xfId="0" applyNumberFormat="1" applyFont="1" applyFill="1" applyBorder="1" applyAlignment="1" applyProtection="1">
      <alignment horizontal="center" vertical="center"/>
      <protection locked="0"/>
    </xf>
    <xf numFmtId="0" fontId="41" fillId="0" borderId="37" xfId="0" applyNumberFormat="1" applyFont="1" applyFill="1" applyBorder="1" applyAlignment="1" applyProtection="1">
      <alignment horizontal="center" vertical="center"/>
      <protection locked="0"/>
    </xf>
    <xf numFmtId="0" fontId="41" fillId="0" borderId="39" xfId="0" applyNumberFormat="1" applyFont="1" applyFill="1" applyBorder="1" applyAlignment="1" applyProtection="1">
      <alignment horizontal="center" vertical="center"/>
      <protection locked="0"/>
    </xf>
    <xf numFmtId="0" fontId="41" fillId="0" borderId="57" xfId="0" applyNumberFormat="1" applyFont="1" applyFill="1" applyBorder="1" applyAlignment="1" applyProtection="1">
      <alignment horizontal="center" vertical="center"/>
      <protection locked="0"/>
    </xf>
    <xf numFmtId="0" fontId="41" fillId="0" borderId="44" xfId="0" applyNumberFormat="1" applyFont="1" applyFill="1" applyBorder="1" applyAlignment="1" applyProtection="1">
      <alignment horizontal="center" vertical="center"/>
      <protection locked="0"/>
    </xf>
    <xf numFmtId="0" fontId="41" fillId="0" borderId="45" xfId="0" applyNumberFormat="1" applyFont="1" applyFill="1" applyBorder="1" applyAlignment="1" applyProtection="1">
      <alignment horizontal="center" vertical="center"/>
      <protection locked="0"/>
    </xf>
    <xf numFmtId="0" fontId="41" fillId="0" borderId="33" xfId="0" applyFont="1" applyFill="1" applyBorder="1" applyAlignment="1" applyProtection="1">
      <alignment horizontal="center" vertical="center" wrapText="1"/>
      <protection locked="0"/>
    </xf>
    <xf numFmtId="0" fontId="41" fillId="0" borderId="8" xfId="0" applyFont="1" applyFill="1" applyBorder="1" applyAlignment="1" applyProtection="1">
      <alignment horizontal="center" vertical="center" wrapText="1"/>
      <protection locked="0"/>
    </xf>
    <xf numFmtId="1" fontId="41" fillId="0" borderId="49" xfId="0" applyNumberFormat="1" applyFont="1" applyFill="1" applyBorder="1" applyAlignment="1" applyProtection="1">
      <alignment horizontal="center" vertical="center"/>
      <protection locked="0"/>
    </xf>
    <xf numFmtId="0" fontId="41" fillId="0" borderId="52" xfId="0" applyNumberFormat="1" applyFont="1" applyFill="1" applyBorder="1" applyAlignment="1" applyProtection="1">
      <alignment horizontal="center" vertical="center"/>
      <protection locked="0"/>
    </xf>
    <xf numFmtId="0" fontId="10" fillId="0" borderId="23" xfId="0" applyNumberFormat="1" applyFont="1" applyFill="1" applyBorder="1" applyAlignment="1" applyProtection="1">
      <alignment horizontal="center" vertical="center"/>
    </xf>
    <xf numFmtId="0" fontId="10" fillId="0" borderId="24" xfId="0" applyNumberFormat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41" fillId="0" borderId="49" xfId="0" applyNumberFormat="1" applyFont="1" applyFill="1" applyBorder="1" applyAlignment="1" applyProtection="1">
      <alignment horizontal="center" vertical="center"/>
      <protection locked="0"/>
    </xf>
    <xf numFmtId="0" fontId="41" fillId="0" borderId="23" xfId="0" applyFont="1" applyFill="1" applyBorder="1" applyAlignment="1" applyProtection="1">
      <alignment horizontal="center" vertical="center" wrapText="1"/>
      <protection locked="0"/>
    </xf>
    <xf numFmtId="0" fontId="41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1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horizontal="right" wrapText="1"/>
    </xf>
    <xf numFmtId="0" fontId="11" fillId="0" borderId="38" xfId="0" applyFont="1" applyFill="1" applyBorder="1" applyAlignment="1" applyProtection="1">
      <alignment horizontal="right" wrapText="1"/>
    </xf>
    <xf numFmtId="0" fontId="20" fillId="0" borderId="40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41" xfId="0" applyFont="1" applyFill="1" applyBorder="1" applyAlignment="1" applyProtection="1">
      <alignment horizontal="center" vertical="center"/>
    </xf>
    <xf numFmtId="0" fontId="41" fillId="0" borderId="9" xfId="0" applyFont="1" applyFill="1" applyBorder="1" applyAlignment="1" applyProtection="1">
      <alignment horizontal="left" vertical="center" wrapText="1"/>
      <protection locked="0"/>
    </xf>
    <xf numFmtId="0" fontId="41" fillId="0" borderId="13" xfId="0" applyFont="1" applyFill="1" applyBorder="1" applyAlignment="1" applyProtection="1">
      <alignment horizontal="left" vertical="center" wrapText="1"/>
      <protection locked="0"/>
    </xf>
    <xf numFmtId="0" fontId="41" fillId="0" borderId="54" xfId="0" applyFont="1" applyFill="1" applyBorder="1" applyAlignment="1" applyProtection="1">
      <alignment horizontal="left" vertical="center" wrapText="1"/>
      <protection locked="0"/>
    </xf>
    <xf numFmtId="0" fontId="41" fillId="0" borderId="14" xfId="0" applyNumberFormat="1" applyFont="1" applyFill="1" applyBorder="1" applyAlignment="1" applyProtection="1">
      <alignment horizontal="center" vertical="center"/>
      <protection locked="0"/>
    </xf>
    <xf numFmtId="0" fontId="41" fillId="0" borderId="16" xfId="0" applyNumberFormat="1" applyFont="1" applyFill="1" applyBorder="1" applyAlignment="1" applyProtection="1">
      <alignment horizontal="center" vertical="center"/>
      <protection locked="0"/>
    </xf>
    <xf numFmtId="0" fontId="41" fillId="0" borderId="34" xfId="0" applyFont="1" applyFill="1" applyBorder="1" applyAlignment="1" applyProtection="1">
      <alignment horizontal="center" vertical="center" wrapText="1"/>
      <protection locked="0"/>
    </xf>
    <xf numFmtId="0" fontId="41" fillId="0" borderId="36" xfId="0" applyFont="1" applyFill="1" applyBorder="1" applyAlignment="1" applyProtection="1">
      <alignment horizontal="center" vertical="center" wrapText="1"/>
      <protection locked="0"/>
    </xf>
    <xf numFmtId="0" fontId="48" fillId="0" borderId="34" xfId="0" applyFont="1" applyFill="1" applyBorder="1" applyAlignment="1" applyProtection="1">
      <alignment horizontal="left" vertical="center" wrapText="1"/>
      <protection locked="0"/>
    </xf>
    <xf numFmtId="0" fontId="10" fillId="0" borderId="37" xfId="0" applyNumberFormat="1" applyFont="1" applyFill="1" applyBorder="1" applyAlignment="1" applyProtection="1">
      <alignment horizontal="center" vertical="center"/>
    </xf>
    <xf numFmtId="0" fontId="10" fillId="0" borderId="39" xfId="0" applyNumberFormat="1" applyFont="1" applyFill="1" applyBorder="1" applyAlignment="1" applyProtection="1">
      <alignment horizontal="center" vertical="center"/>
    </xf>
    <xf numFmtId="0" fontId="41" fillId="0" borderId="35" xfId="0" applyNumberFormat="1" applyFont="1" applyFill="1" applyBorder="1" applyAlignment="1" applyProtection="1">
      <alignment horizontal="center" vertical="center"/>
      <protection locked="0"/>
    </xf>
    <xf numFmtId="0" fontId="41" fillId="0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12" xfId="0" quotePrefix="1" applyNumberFormat="1" applyFont="1" applyFill="1" applyBorder="1" applyAlignment="1" applyProtection="1">
      <alignment horizontal="center" vertical="center"/>
      <protection locked="0"/>
    </xf>
    <xf numFmtId="0" fontId="41" fillId="0" borderId="6" xfId="0" applyNumberFormat="1" applyFont="1" applyFill="1" applyBorder="1" applyAlignment="1" applyProtection="1">
      <alignment horizontal="center" vertical="center"/>
      <protection locked="0"/>
    </xf>
    <xf numFmtId="0" fontId="41" fillId="0" borderId="50" xfId="0" applyNumberFormat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 applyProtection="1">
      <alignment horizontal="right"/>
    </xf>
    <xf numFmtId="0" fontId="11" fillId="0" borderId="38" xfId="0" applyFont="1" applyFill="1" applyBorder="1" applyAlignment="1" applyProtection="1">
      <alignment horizontal="right"/>
    </xf>
    <xf numFmtId="0" fontId="11" fillId="0" borderId="39" xfId="0" applyFont="1" applyFill="1" applyBorder="1" applyAlignment="1" applyProtection="1">
      <alignment horizontal="right"/>
    </xf>
    <xf numFmtId="0" fontId="41" fillId="0" borderId="51" xfId="0" applyNumberFormat="1" applyFont="1" applyFill="1" applyBorder="1" applyAlignment="1" applyProtection="1">
      <alignment horizontal="center" vertical="center"/>
      <protection locked="0"/>
    </xf>
    <xf numFmtId="0" fontId="41" fillId="0" borderId="51" xfId="0" applyFont="1" applyFill="1" applyBorder="1" applyAlignment="1" applyProtection="1">
      <alignment horizontal="center" vertical="center"/>
      <protection locked="0"/>
    </xf>
    <xf numFmtId="0" fontId="41" fillId="0" borderId="52" xfId="0" applyFont="1" applyFill="1" applyBorder="1" applyAlignment="1" applyProtection="1">
      <alignment horizontal="center" vertical="center"/>
      <protection locked="0"/>
    </xf>
    <xf numFmtId="0" fontId="41" fillId="0" borderId="40" xfId="0" applyNumberFormat="1" applyFont="1" applyFill="1" applyBorder="1" applyAlignment="1" applyProtection="1">
      <alignment horizontal="center" vertical="center"/>
      <protection locked="0"/>
    </xf>
    <xf numFmtId="0" fontId="41" fillId="0" borderId="41" xfId="0" applyNumberFormat="1" applyFont="1" applyFill="1" applyBorder="1" applyAlignment="1" applyProtection="1">
      <alignment horizontal="center" vertical="center"/>
      <protection locked="0"/>
    </xf>
    <xf numFmtId="0" fontId="41" fillId="0" borderId="47" xfId="0" applyNumberFormat="1" applyFont="1" applyFill="1" applyBorder="1" applyAlignment="1" applyProtection="1">
      <alignment horizontal="center" vertical="center"/>
      <protection locked="0"/>
    </xf>
    <xf numFmtId="0" fontId="20" fillId="0" borderId="33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164" fontId="41" fillId="0" borderId="2" xfId="0" applyNumberFormat="1" applyFont="1" applyFill="1" applyBorder="1" applyAlignment="1" applyProtection="1">
      <alignment horizontal="center" vertical="center"/>
      <protection locked="0"/>
    </xf>
    <xf numFmtId="164" fontId="41" fillId="0" borderId="22" xfId="0" applyNumberFormat="1" applyFont="1" applyFill="1" applyBorder="1" applyAlignment="1" applyProtection="1">
      <alignment horizontal="center" vertical="center"/>
      <protection locked="0"/>
    </xf>
    <xf numFmtId="1" fontId="41" fillId="0" borderId="2" xfId="0" applyNumberFormat="1" applyFont="1" applyFill="1" applyBorder="1" applyAlignment="1" applyProtection="1">
      <alignment horizontal="center" vertical="center"/>
      <protection locked="0"/>
    </xf>
    <xf numFmtId="0" fontId="41" fillId="0" borderId="22" xfId="0" applyNumberFormat="1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right"/>
    </xf>
    <xf numFmtId="0" fontId="11" fillId="0" borderId="25" xfId="0" applyFont="1" applyFill="1" applyBorder="1" applyAlignment="1" applyProtection="1">
      <alignment horizontal="right"/>
    </xf>
    <xf numFmtId="0" fontId="11" fillId="0" borderId="24" xfId="0" applyFont="1" applyFill="1" applyBorder="1" applyAlignment="1" applyProtection="1">
      <alignment horizontal="right"/>
    </xf>
    <xf numFmtId="0" fontId="41" fillId="0" borderId="2" xfId="0" applyNumberFormat="1" applyFont="1" applyFill="1" applyBorder="1" applyAlignment="1" applyProtection="1">
      <alignment horizontal="center" vertical="center"/>
      <protection locked="0"/>
    </xf>
    <xf numFmtId="0" fontId="41" fillId="0" borderId="12" xfId="0" applyFont="1" applyFill="1" applyBorder="1" applyAlignment="1" applyProtection="1">
      <alignment horizontal="left" vertical="center" wrapText="1"/>
      <protection locked="0"/>
    </xf>
    <xf numFmtId="0" fontId="41" fillId="0" borderId="10" xfId="0" applyFont="1" applyFill="1" applyBorder="1" applyAlignment="1" applyProtection="1">
      <alignment horizontal="left" vertical="center" wrapText="1"/>
      <protection locked="0"/>
    </xf>
    <xf numFmtId="0" fontId="41" fillId="0" borderId="11" xfId="0" applyFont="1" applyFill="1" applyBorder="1" applyAlignment="1" applyProtection="1">
      <alignment horizontal="left" vertical="center" wrapText="1"/>
      <protection locked="0"/>
    </xf>
    <xf numFmtId="0" fontId="41" fillId="0" borderId="46" xfId="0" applyFont="1" applyFill="1" applyBorder="1" applyAlignment="1" applyProtection="1">
      <alignment horizontal="left" vertical="center" wrapText="1"/>
      <protection locked="0"/>
    </xf>
    <xf numFmtId="1" fontId="41" fillId="0" borderId="50" xfId="0" applyNumberFormat="1" applyFont="1" applyFill="1" applyBorder="1" applyAlignment="1" applyProtection="1">
      <alignment horizontal="center" vertical="center"/>
      <protection locked="0"/>
    </xf>
    <xf numFmtId="1" fontId="41" fillId="0" borderId="23" xfId="0" applyNumberFormat="1" applyFont="1" applyFill="1" applyBorder="1" applyAlignment="1" applyProtection="1">
      <alignment horizontal="center" vertical="center"/>
      <protection locked="0"/>
    </xf>
    <xf numFmtId="0" fontId="10" fillId="0" borderId="37" xfId="0" applyFont="1" applyFill="1" applyBorder="1" applyAlignment="1" applyProtection="1">
      <alignment horizontal="center" vertical="center"/>
    </xf>
    <xf numFmtId="0" fontId="10" fillId="0" borderId="39" xfId="0" applyFont="1" applyFill="1" applyBorder="1" applyAlignment="1" applyProtection="1">
      <alignment horizontal="center" vertical="center"/>
    </xf>
    <xf numFmtId="0" fontId="41" fillId="0" borderId="46" xfId="0" applyNumberFormat="1" applyFont="1" applyFill="1" applyBorder="1" applyAlignment="1" applyProtection="1">
      <alignment horizontal="center" vertical="center"/>
      <protection locked="0"/>
    </xf>
    <xf numFmtId="0" fontId="41" fillId="0" borderId="31" xfId="0" applyNumberFormat="1" applyFont="1" applyFill="1" applyBorder="1" applyAlignment="1" applyProtection="1">
      <alignment horizontal="center" vertical="center"/>
      <protection locked="0"/>
    </xf>
    <xf numFmtId="0" fontId="41" fillId="0" borderId="6" xfId="0" applyFont="1" applyFill="1" applyBorder="1" applyAlignment="1" applyProtection="1">
      <alignment horizontal="center" vertical="center" wrapText="1"/>
      <protection locked="0"/>
    </xf>
    <xf numFmtId="0" fontId="41" fillId="0" borderId="50" xfId="0" applyFont="1" applyFill="1" applyBorder="1" applyAlignment="1" applyProtection="1">
      <alignment horizontal="center" vertical="center"/>
      <protection locked="0"/>
    </xf>
    <xf numFmtId="0" fontId="23" fillId="0" borderId="40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41" xfId="0" applyFont="1" applyFill="1" applyBorder="1" applyAlignment="1" applyProtection="1">
      <alignment horizontal="center" vertical="center"/>
    </xf>
    <xf numFmtId="0" fontId="41" fillId="0" borderId="27" xfId="0" applyNumberFormat="1" applyFont="1" applyFill="1" applyBorder="1" applyAlignment="1" applyProtection="1">
      <alignment horizontal="center" vertical="center"/>
      <protection locked="0"/>
    </xf>
    <xf numFmtId="0" fontId="41" fillId="0" borderId="5" xfId="0" applyNumberFormat="1" applyFont="1" applyFill="1" applyBorder="1" applyAlignment="1" applyProtection="1">
      <alignment horizontal="center" vertical="center"/>
      <protection locked="0"/>
    </xf>
    <xf numFmtId="0" fontId="41" fillId="0" borderId="43" xfId="0" applyNumberFormat="1" applyFont="1" applyFill="1" applyBorder="1" applyAlignment="1" applyProtection="1">
      <alignment horizontal="center" vertical="center"/>
      <protection locked="0"/>
    </xf>
    <xf numFmtId="0" fontId="25" fillId="0" borderId="23" xfId="0" applyNumberFormat="1" applyFont="1" applyFill="1" applyBorder="1" applyAlignment="1" applyProtection="1">
      <alignment horizontal="center" vertical="center"/>
    </xf>
    <xf numFmtId="0" fontId="25" fillId="0" borderId="24" xfId="0" applyNumberFormat="1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 textRotation="90" wrapText="1"/>
    </xf>
    <xf numFmtId="0" fontId="11" fillId="0" borderId="19" xfId="0" applyFont="1" applyFill="1" applyBorder="1" applyAlignment="1" applyProtection="1">
      <alignment horizontal="center" vertical="center" textRotation="90" wrapText="1"/>
    </xf>
    <xf numFmtId="0" fontId="11" fillId="0" borderId="26" xfId="0" applyFont="1" applyFill="1" applyBorder="1" applyAlignment="1" applyProtection="1">
      <alignment horizontal="center" vertical="center" textRotation="90" wrapText="1"/>
    </xf>
    <xf numFmtId="0" fontId="11" fillId="0" borderId="3" xfId="0" applyFont="1" applyFill="1" applyBorder="1" applyAlignment="1" applyProtection="1">
      <alignment horizontal="center" vertical="center" textRotation="90" wrapText="1"/>
    </xf>
    <xf numFmtId="0" fontId="5" fillId="2" borderId="23" xfId="0" applyFont="1" applyFill="1" applyBorder="1" applyAlignment="1" applyProtection="1">
      <alignment horizontal="center"/>
    </xf>
    <xf numFmtId="0" fontId="5" fillId="2" borderId="25" xfId="0" applyFont="1" applyFill="1" applyBorder="1" applyAlignment="1" applyProtection="1">
      <alignment horizontal="center"/>
    </xf>
    <xf numFmtId="0" fontId="5" fillId="2" borderId="24" xfId="0" applyFont="1" applyFill="1" applyBorder="1" applyAlignment="1" applyProtection="1">
      <alignment horizontal="center"/>
    </xf>
    <xf numFmtId="0" fontId="23" fillId="0" borderId="33" xfId="0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center" vertical="center"/>
    </xf>
    <xf numFmtId="0" fontId="41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33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/>
    </xf>
    <xf numFmtId="0" fontId="25" fillId="0" borderId="25" xfId="0" applyFont="1" applyFill="1" applyBorder="1" applyAlignment="1" applyProtection="1">
      <alignment horizontal="center" vertical="center"/>
    </xf>
    <xf numFmtId="0" fontId="25" fillId="0" borderId="24" xfId="0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 wrapText="1"/>
    </xf>
    <xf numFmtId="0" fontId="25" fillId="0" borderId="25" xfId="0" applyFont="1" applyFill="1" applyBorder="1" applyAlignment="1" applyProtection="1">
      <alignment horizontal="center" vertical="center" wrapText="1"/>
    </xf>
    <xf numFmtId="0" fontId="25" fillId="0" borderId="24" xfId="0" applyFont="1" applyFill="1" applyBorder="1" applyAlignment="1" applyProtection="1">
      <alignment horizontal="center" vertical="center" wrapText="1"/>
    </xf>
    <xf numFmtId="0" fontId="41" fillId="0" borderId="28" xfId="0" applyNumberFormat="1" applyFont="1" applyFill="1" applyBorder="1" applyAlignment="1" applyProtection="1">
      <alignment horizontal="center" vertical="center"/>
      <protection locked="0"/>
    </xf>
    <xf numFmtId="0" fontId="41" fillId="0" borderId="34" xfId="1" applyFont="1" applyFill="1" applyBorder="1" applyAlignment="1" applyProtection="1">
      <alignment horizontal="left" vertical="center" wrapText="1"/>
      <protection locked="0"/>
    </xf>
    <xf numFmtId="0" fontId="41" fillId="0" borderId="35" xfId="1" applyFont="1" applyFill="1" applyBorder="1" applyAlignment="1" applyProtection="1">
      <alignment horizontal="left" vertical="center" wrapText="1"/>
      <protection locked="0"/>
    </xf>
    <xf numFmtId="0" fontId="42" fillId="0" borderId="23" xfId="0" applyFont="1" applyFill="1" applyBorder="1" applyAlignment="1" applyProtection="1">
      <alignment horizontal="center" vertical="center"/>
      <protection locked="0"/>
    </xf>
    <xf numFmtId="0" fontId="42" fillId="0" borderId="24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 textRotation="90" wrapText="1"/>
    </xf>
    <xf numFmtId="0" fontId="9" fillId="0" borderId="20" xfId="0" applyFont="1" applyFill="1" applyBorder="1" applyAlignment="1" applyProtection="1">
      <alignment horizontal="center" vertical="center" textRotation="90" wrapText="1"/>
    </xf>
    <xf numFmtId="0" fontId="9" fillId="0" borderId="19" xfId="0" applyFont="1" applyFill="1" applyBorder="1" applyAlignment="1" applyProtection="1">
      <alignment horizontal="center" vertical="center" textRotation="90" wrapText="1"/>
    </xf>
    <xf numFmtId="0" fontId="9" fillId="0" borderId="26" xfId="0" applyFont="1" applyFill="1" applyBorder="1" applyAlignment="1" applyProtection="1">
      <alignment horizontal="center" vertical="center" textRotation="90" wrapText="1"/>
    </xf>
    <xf numFmtId="0" fontId="9" fillId="0" borderId="0" xfId="0" applyFont="1" applyFill="1" applyBorder="1" applyAlignment="1" applyProtection="1">
      <alignment horizontal="center" vertical="center" textRotation="90" wrapText="1"/>
    </xf>
    <xf numFmtId="0" fontId="9" fillId="0" borderId="3" xfId="0" applyFont="1" applyFill="1" applyBorder="1" applyAlignment="1" applyProtection="1">
      <alignment horizontal="center" vertical="center" textRotation="90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36" fillId="0" borderId="23" xfId="0" applyFont="1" applyFill="1" applyBorder="1" applyAlignment="1" applyProtection="1">
      <alignment horizontal="center" vertical="center" wrapText="1"/>
    </xf>
    <xf numFmtId="0" fontId="36" fillId="0" borderId="25" xfId="0" applyFont="1" applyFill="1" applyBorder="1" applyAlignment="1" applyProtection="1">
      <alignment horizontal="center" vertical="center" wrapText="1"/>
    </xf>
    <xf numFmtId="0" fontId="36" fillId="0" borderId="24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textRotation="90" wrapText="1"/>
    </xf>
    <xf numFmtId="0" fontId="11" fillId="0" borderId="0" xfId="0" applyFont="1" applyFill="1" applyBorder="1" applyAlignment="1" applyProtection="1">
      <alignment horizontal="center" vertical="center" textRotation="90" wrapText="1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24" xfId="0" applyNumberFormat="1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textRotation="90"/>
    </xf>
    <xf numFmtId="0" fontId="11" fillId="0" borderId="19" xfId="0" applyFont="1" applyFill="1" applyBorder="1" applyAlignment="1" applyProtection="1">
      <alignment horizontal="center" vertical="center" textRotation="90"/>
    </xf>
    <xf numFmtId="0" fontId="11" fillId="0" borderId="26" xfId="0" applyFont="1" applyFill="1" applyBorder="1" applyAlignment="1" applyProtection="1">
      <alignment horizontal="center" vertical="center" textRotation="90"/>
    </xf>
    <xf numFmtId="0" fontId="11" fillId="0" borderId="3" xfId="0" applyFont="1" applyFill="1" applyBorder="1" applyAlignment="1" applyProtection="1">
      <alignment horizontal="center" vertical="center" textRotation="90"/>
    </xf>
    <xf numFmtId="0" fontId="11" fillId="0" borderId="20" xfId="0" applyFont="1" applyFill="1" applyBorder="1" applyAlignment="1" applyProtection="1">
      <alignment horizontal="center" vertical="center" textRotation="90"/>
    </xf>
    <xf numFmtId="0" fontId="11" fillId="0" borderId="0" xfId="0" applyFont="1" applyFill="1" applyBorder="1" applyAlignment="1" applyProtection="1">
      <alignment horizontal="center" vertical="center" textRotation="90"/>
    </xf>
    <xf numFmtId="0" fontId="44" fillId="0" borderId="23" xfId="0" applyFont="1" applyFill="1" applyBorder="1" applyAlignment="1" applyProtection="1">
      <alignment horizontal="center" vertical="center"/>
      <protection locked="0"/>
    </xf>
    <xf numFmtId="0" fontId="44" fillId="0" borderId="24" xfId="0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center" vertical="center"/>
    </xf>
    <xf numFmtId="0" fontId="42" fillId="0" borderId="23" xfId="0" applyNumberFormat="1" applyFont="1" applyFill="1" applyBorder="1" applyAlignment="1" applyProtection="1">
      <alignment horizontal="center" vertical="center"/>
      <protection locked="0"/>
    </xf>
    <xf numFmtId="0" fontId="42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 applyProtection="1">
      <alignment horizontal="center" vertical="center" textRotation="90" wrapText="1"/>
    </xf>
    <xf numFmtId="0" fontId="11" fillId="0" borderId="28" xfId="0" applyFont="1" applyFill="1" applyBorder="1" applyAlignment="1" applyProtection="1">
      <alignment horizontal="center" vertical="center" textRotation="90" wrapText="1"/>
    </xf>
    <xf numFmtId="0" fontId="11" fillId="0" borderId="12" xfId="0" applyFont="1" applyFill="1" applyBorder="1" applyAlignment="1" applyProtection="1">
      <alignment horizontal="center" vertical="center" textRotation="90" wrapText="1"/>
    </xf>
    <xf numFmtId="0" fontId="11" fillId="0" borderId="10" xfId="0" applyFont="1" applyFill="1" applyBorder="1" applyAlignment="1" applyProtection="1">
      <alignment horizontal="center" vertical="center" textRotation="90" wrapText="1"/>
    </xf>
    <xf numFmtId="49" fontId="25" fillId="0" borderId="28" xfId="0" applyNumberFormat="1" applyFont="1" applyFill="1" applyBorder="1" applyAlignment="1" applyProtection="1">
      <alignment horizontal="center" vertical="center" wrapText="1"/>
    </xf>
    <xf numFmtId="49" fontId="11" fillId="0" borderId="28" xfId="0" applyNumberFormat="1" applyFont="1" applyFill="1" applyBorder="1" applyAlignment="1" applyProtection="1">
      <alignment horizontal="center" vertical="center" wrapText="1"/>
    </xf>
    <xf numFmtId="49" fontId="11" fillId="0" borderId="29" xfId="0" applyNumberFormat="1" applyFont="1" applyFill="1" applyBorder="1" applyAlignment="1" applyProtection="1">
      <alignment horizontal="center" vertical="center" textRotation="90" wrapText="1"/>
    </xf>
    <xf numFmtId="49" fontId="11" fillId="0" borderId="19" xfId="0" applyNumberFormat="1" applyFont="1" applyFill="1" applyBorder="1" applyAlignment="1" applyProtection="1">
      <alignment horizontal="center" vertical="center" textRotation="90" wrapText="1"/>
    </xf>
    <xf numFmtId="49" fontId="11" fillId="0" borderId="17" xfId="0" applyNumberFormat="1" applyFont="1" applyFill="1" applyBorder="1" applyAlignment="1" applyProtection="1">
      <alignment horizontal="center" vertical="center" textRotation="90" wrapText="1"/>
    </xf>
    <xf numFmtId="49" fontId="11" fillId="0" borderId="3" xfId="0" applyNumberFormat="1" applyFont="1" applyFill="1" applyBorder="1" applyAlignment="1" applyProtection="1">
      <alignment horizontal="center" vertical="center" textRotation="90" wrapText="1"/>
    </xf>
    <xf numFmtId="0" fontId="11" fillId="0" borderId="30" xfId="0" applyFont="1" applyFill="1" applyBorder="1" applyAlignment="1" applyProtection="1">
      <alignment horizontal="center" vertical="center" textRotation="90"/>
    </xf>
    <xf numFmtId="0" fontId="11" fillId="0" borderId="31" xfId="0" applyFont="1" applyFill="1" applyBorder="1" applyAlignment="1" applyProtection="1">
      <alignment horizontal="center" vertical="center" textRotation="90"/>
    </xf>
    <xf numFmtId="0" fontId="11" fillId="0" borderId="30" xfId="0" applyFont="1" applyFill="1" applyBorder="1" applyAlignment="1" applyProtection="1">
      <alignment horizontal="center" vertical="center" textRotation="90" wrapText="1"/>
    </xf>
    <xf numFmtId="0" fontId="11" fillId="0" borderId="31" xfId="0" applyFont="1" applyFill="1" applyBorder="1" applyAlignment="1" applyProtection="1">
      <alignment horizontal="center" vertical="center" textRotation="90" wrapText="1"/>
    </xf>
    <xf numFmtId="0" fontId="44" fillId="0" borderId="33" xfId="0" applyFont="1" applyFill="1" applyBorder="1" applyAlignment="1" applyProtection="1">
      <alignment horizontal="center" vertical="center"/>
      <protection locked="0"/>
    </xf>
    <xf numFmtId="0" fontId="44" fillId="0" borderId="8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/>
    </xf>
    <xf numFmtId="0" fontId="42" fillId="0" borderId="33" xfId="0" applyNumberFormat="1" applyFont="1" applyFill="1" applyBorder="1" applyAlignment="1" applyProtection="1">
      <alignment horizontal="center" vertical="center"/>
      <protection locked="0"/>
    </xf>
    <xf numFmtId="0" fontId="42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14" xfId="0" applyNumberFormat="1" applyFont="1" applyFill="1" applyBorder="1" applyAlignment="1" applyProtection="1">
      <alignment horizontal="left" vertical="justify"/>
    </xf>
    <xf numFmtId="0" fontId="15" fillId="0" borderId="15" xfId="0" applyNumberFormat="1" applyFont="1" applyFill="1" applyBorder="1" applyAlignment="1" applyProtection="1">
      <alignment horizontal="left" vertical="justify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left" vertical="justify"/>
    </xf>
    <xf numFmtId="0" fontId="15" fillId="0" borderId="10" xfId="0" applyNumberFormat="1" applyFont="1" applyFill="1" applyBorder="1" applyAlignment="1" applyProtection="1">
      <alignment horizontal="left" vertical="justify"/>
    </xf>
    <xf numFmtId="49" fontId="15" fillId="0" borderId="10" xfId="0" applyNumberFormat="1" applyFont="1" applyFill="1" applyBorder="1" applyAlignment="1" applyProtection="1">
      <alignment horizontal="center" vertical="center"/>
    </xf>
    <xf numFmtId="49" fontId="15" fillId="0" borderId="11" xfId="0" applyNumberFormat="1" applyFont="1" applyFill="1" applyBorder="1" applyAlignment="1" applyProtection="1">
      <alignment horizontal="center" vertical="center"/>
    </xf>
    <xf numFmtId="49" fontId="15" fillId="0" borderId="12" xfId="0" applyNumberFormat="1" applyFont="1" applyFill="1" applyBorder="1" applyAlignment="1" applyProtection="1">
      <alignment horizontal="center" vertical="justify"/>
    </xf>
    <xf numFmtId="49" fontId="15" fillId="0" borderId="10" xfId="0" applyNumberFormat="1" applyFont="1" applyFill="1" applyBorder="1" applyAlignment="1" applyProtection="1">
      <alignment horizontal="center" vertical="justify"/>
    </xf>
    <xf numFmtId="49" fontId="15" fillId="0" borderId="10" xfId="0" applyNumberFormat="1" applyFont="1" applyFill="1" applyBorder="1" applyAlignment="1" applyProtection="1">
      <alignment horizontal="left" vertical="top" wrapText="1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 wrapText="1"/>
    </xf>
    <xf numFmtId="0" fontId="25" fillId="0" borderId="43" xfId="0" applyFont="1" applyFill="1" applyBorder="1" applyAlignment="1" applyProtection="1">
      <alignment horizontal="center" vertical="center"/>
    </xf>
    <xf numFmtId="49" fontId="25" fillId="0" borderId="27" xfId="0" applyNumberFormat="1" applyFont="1" applyFill="1" applyBorder="1" applyAlignment="1" applyProtection="1">
      <alignment horizontal="center" vertical="center" wrapText="1"/>
    </xf>
    <xf numFmtId="0" fontId="25" fillId="0" borderId="28" xfId="0" applyFont="1" applyFill="1" applyBorder="1" applyAlignment="1" applyProtection="1">
      <alignment horizontal="center" vertical="center" wrapText="1"/>
    </xf>
    <xf numFmtId="0" fontId="25" fillId="0" borderId="43" xfId="0" applyFont="1" applyFill="1" applyBorder="1" applyAlignment="1" applyProtection="1">
      <alignment horizontal="center" vertical="center" wrapText="1"/>
    </xf>
    <xf numFmtId="49" fontId="50" fillId="0" borderId="23" xfId="0" applyNumberFormat="1" applyFont="1" applyFill="1" applyBorder="1" applyAlignment="1" applyProtection="1">
      <alignment horizontal="center" vertical="justify" wrapText="1"/>
    </xf>
    <xf numFmtId="0" fontId="0" fillId="0" borderId="24" xfId="0" applyFont="1" applyBorder="1" applyAlignment="1">
      <alignment horizontal="center" vertical="justify" wrapText="1"/>
    </xf>
    <xf numFmtId="49" fontId="42" fillId="0" borderId="25" xfId="0" applyNumberFormat="1" applyFont="1" applyFill="1" applyBorder="1" applyAlignment="1" applyProtection="1">
      <alignment horizontal="center" vertical="center"/>
      <protection locked="0"/>
    </xf>
    <xf numFmtId="49" fontId="42" fillId="0" borderId="24" xfId="0" applyNumberFormat="1" applyFont="1" applyFill="1" applyBorder="1" applyAlignment="1" applyProtection="1">
      <alignment horizontal="center" vertical="center"/>
      <protection locked="0"/>
    </xf>
    <xf numFmtId="49" fontId="15" fillId="0" borderId="14" xfId="0" applyNumberFormat="1" applyFont="1" applyFill="1" applyBorder="1" applyAlignment="1" applyProtection="1">
      <alignment horizontal="center" vertical="justify"/>
    </xf>
    <xf numFmtId="49" fontId="15" fillId="0" borderId="15" xfId="0" applyNumberFormat="1" applyFont="1" applyFill="1" applyBorder="1" applyAlignment="1" applyProtection="1">
      <alignment horizontal="center" vertical="justify"/>
    </xf>
    <xf numFmtId="49" fontId="15" fillId="0" borderId="15" xfId="0" applyNumberFormat="1" applyFont="1" applyFill="1" applyBorder="1" applyAlignment="1" applyProtection="1">
      <alignment horizontal="left" vertical="justify" wrapText="1"/>
    </xf>
    <xf numFmtId="0" fontId="41" fillId="0" borderId="34" xfId="0" quotePrefix="1" applyNumberFormat="1" applyFont="1" applyFill="1" applyBorder="1" applyAlignment="1" applyProtection="1">
      <alignment horizontal="center" vertical="center"/>
      <protection locked="0"/>
    </xf>
    <xf numFmtId="0" fontId="41" fillId="0" borderId="36" xfId="0" quotePrefix="1" applyNumberFormat="1" applyFont="1" applyFill="1" applyBorder="1" applyAlignment="1" applyProtection="1">
      <alignment horizontal="center" vertical="center"/>
      <protection locked="0"/>
    </xf>
    <xf numFmtId="0" fontId="41" fillId="0" borderId="40" xfId="0" applyFont="1" applyFill="1" applyBorder="1" applyAlignment="1" applyProtection="1">
      <alignment horizontal="left" vertical="center" wrapText="1"/>
      <protection locked="0"/>
    </xf>
    <xf numFmtId="0" fontId="41" fillId="0" borderId="41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26" fillId="0" borderId="28" xfId="0" applyFont="1" applyFill="1" applyBorder="1" applyAlignment="1" applyProtection="1">
      <alignment horizontal="center" vertical="center" wrapText="1"/>
    </xf>
    <xf numFmtId="49" fontId="26" fillId="0" borderId="28" xfId="0" applyNumberFormat="1" applyFont="1" applyFill="1" applyBorder="1" applyAlignment="1" applyProtection="1">
      <alignment horizontal="center" vertical="center" wrapText="1"/>
    </xf>
    <xf numFmtId="0" fontId="15" fillId="0" borderId="28" xfId="0" applyFont="1" applyFill="1" applyBorder="1" applyAlignment="1" applyProtection="1">
      <alignment horizontal="center" vertical="center"/>
    </xf>
    <xf numFmtId="0" fontId="15" fillId="0" borderId="43" xfId="0" applyFont="1" applyFill="1" applyBorder="1" applyAlignment="1" applyProtection="1">
      <alignment horizontal="center" vertical="center"/>
    </xf>
    <xf numFmtId="0" fontId="43" fillId="0" borderId="33" xfId="1" applyFont="1" applyFill="1" applyBorder="1" applyAlignment="1" applyProtection="1">
      <alignment horizontal="left" vertical="center" wrapText="1"/>
      <protection locked="0"/>
    </xf>
    <xf numFmtId="0" fontId="46" fillId="0" borderId="6" xfId="1" applyFont="1" applyFill="1" applyBorder="1" applyAlignment="1" applyProtection="1">
      <alignment horizontal="left" vertical="center" wrapText="1"/>
      <protection locked="0"/>
    </xf>
    <xf numFmtId="0" fontId="41" fillId="0" borderId="26" xfId="1" applyFont="1" applyFill="1" applyBorder="1" applyAlignment="1" applyProtection="1">
      <alignment horizontal="left"/>
      <protection locked="0"/>
    </xf>
    <xf numFmtId="0" fontId="41" fillId="0" borderId="0" xfId="1" applyFont="1" applyFill="1" applyBorder="1" applyAlignment="1" applyProtection="1">
      <alignment horizontal="left"/>
      <protection locked="0"/>
    </xf>
    <xf numFmtId="0" fontId="41" fillId="0" borderId="3" xfId="1" applyFont="1" applyFill="1" applyBorder="1" applyAlignment="1" applyProtection="1">
      <alignment horizontal="left"/>
      <protection locked="0"/>
    </xf>
    <xf numFmtId="0" fontId="41" fillId="0" borderId="57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 textRotation="90"/>
    </xf>
    <xf numFmtId="0" fontId="19" fillId="0" borderId="9" xfId="0" applyFont="1" applyFill="1" applyBorder="1" applyAlignment="1" applyProtection="1">
      <alignment horizontal="center" vertical="center" textRotation="90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49" fontId="13" fillId="0" borderId="5" xfId="0" applyNumberFormat="1" applyFont="1" applyFill="1" applyBorder="1" applyAlignment="1" applyProtection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49" fontId="13" fillId="0" borderId="7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center"/>
    </xf>
    <xf numFmtId="0" fontId="41" fillId="0" borderId="36" xfId="1" applyFont="1" applyFill="1" applyBorder="1" applyAlignment="1" applyProtection="1">
      <alignment horizontal="left" vertical="center" wrapText="1"/>
      <protection locked="0"/>
    </xf>
    <xf numFmtId="0" fontId="41" fillId="0" borderId="12" xfId="1" applyFont="1" applyFill="1" applyBorder="1" applyAlignment="1" applyProtection="1">
      <alignment horizontal="left" vertical="center" wrapText="1"/>
      <protection locked="0"/>
    </xf>
    <xf numFmtId="0" fontId="41" fillId="0" borderId="10" xfId="1" applyFont="1" applyFill="1" applyBorder="1" applyAlignment="1" applyProtection="1">
      <alignment horizontal="left" vertical="center" wrapText="1"/>
      <protection locked="0"/>
    </xf>
    <xf numFmtId="0" fontId="41" fillId="0" borderId="53" xfId="1" applyFont="1" applyFill="1" applyBorder="1" applyAlignment="1" applyProtection="1">
      <alignment horizontal="left" vertical="center" wrapText="1"/>
      <protection locked="0"/>
    </xf>
    <xf numFmtId="0" fontId="41" fillId="0" borderId="40" xfId="1" applyFont="1" applyFill="1" applyBorder="1" applyAlignment="1" applyProtection="1">
      <alignment horizontal="left" vertical="center" wrapText="1"/>
      <protection locked="0"/>
    </xf>
    <xf numFmtId="0" fontId="41" fillId="0" borderId="1" xfId="1" applyFont="1" applyFill="1" applyBorder="1" applyAlignment="1" applyProtection="1">
      <alignment horizontal="left" vertical="center" wrapText="1"/>
      <protection locked="0"/>
    </xf>
    <xf numFmtId="0" fontId="41" fillId="0" borderId="41" xfId="1" applyFont="1" applyFill="1" applyBorder="1" applyAlignment="1" applyProtection="1">
      <alignment horizontal="left" vertical="center" wrapText="1"/>
      <protection locked="0"/>
    </xf>
    <xf numFmtId="0" fontId="41" fillId="0" borderId="34" xfId="1" applyFont="1" applyFill="1" applyBorder="1" applyAlignment="1" applyProtection="1">
      <alignment horizontal="left"/>
      <protection locked="0"/>
    </xf>
    <xf numFmtId="0" fontId="41" fillId="0" borderId="35" xfId="1" applyFont="1" applyFill="1" applyBorder="1" applyAlignment="1" applyProtection="1">
      <alignment horizontal="left"/>
      <protection locked="0"/>
    </xf>
    <xf numFmtId="0" fontId="41" fillId="0" borderId="36" xfId="1" applyFont="1" applyFill="1" applyBorder="1" applyAlignment="1" applyProtection="1">
      <alignment horizontal="left"/>
      <protection locked="0"/>
    </xf>
    <xf numFmtId="0" fontId="9" fillId="0" borderId="23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10" fillId="0" borderId="34" xfId="0" applyFont="1" applyFill="1" applyBorder="1" applyAlignment="1" applyProtection="1">
      <alignment horizontal="center"/>
    </xf>
    <xf numFmtId="0" fontId="10" fillId="0" borderId="36" xfId="0" applyFont="1" applyFill="1" applyBorder="1" applyAlignment="1" applyProtection="1">
      <alignment horizontal="center"/>
    </xf>
    <xf numFmtId="0" fontId="47" fillId="0" borderId="40" xfId="0" applyFont="1" applyFill="1" applyBorder="1" applyAlignment="1" applyProtection="1">
      <alignment horizontal="center" vertical="center" wrapText="1"/>
      <protection locked="0"/>
    </xf>
    <xf numFmtId="0" fontId="47" fillId="0" borderId="41" xfId="0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41" xfId="0" applyFont="1" applyFill="1" applyBorder="1" applyAlignment="1" applyProtection="1">
      <alignment horizontal="center" vertical="center" wrapText="1"/>
      <protection locked="0"/>
    </xf>
    <xf numFmtId="0" fontId="23" fillId="0" borderId="34" xfId="0" applyFont="1" applyFill="1" applyBorder="1" applyAlignment="1" applyProtection="1">
      <alignment horizontal="center" vertical="center"/>
    </xf>
    <xf numFmtId="0" fontId="23" fillId="0" borderId="35" xfId="0" applyFont="1" applyFill="1" applyBorder="1" applyAlignment="1" applyProtection="1">
      <alignment horizontal="center" vertical="center"/>
    </xf>
    <xf numFmtId="0" fontId="23" fillId="0" borderId="36" xfId="0" applyFont="1" applyFill="1" applyBorder="1" applyAlignment="1" applyProtection="1">
      <alignment horizontal="center" vertical="center"/>
    </xf>
    <xf numFmtId="164" fontId="10" fillId="4" borderId="34" xfId="0" applyNumberFormat="1" applyFont="1" applyFill="1" applyBorder="1" applyAlignment="1" applyProtection="1">
      <alignment horizontal="center" vertical="center"/>
      <protection locked="0"/>
    </xf>
    <xf numFmtId="164" fontId="10" fillId="4" borderId="36" xfId="0" applyNumberFormat="1" applyFont="1" applyFill="1" applyBorder="1" applyAlignment="1" applyProtection="1">
      <alignment horizontal="center" vertical="center"/>
      <protection locked="0"/>
    </xf>
    <xf numFmtId="0" fontId="10" fillId="4" borderId="34" xfId="0" applyNumberFormat="1" applyFont="1" applyFill="1" applyBorder="1" applyAlignment="1" applyProtection="1">
      <alignment horizontal="center" vertical="center"/>
      <protection locked="0"/>
    </xf>
    <xf numFmtId="0" fontId="10" fillId="4" borderId="36" xfId="0" applyNumberFormat="1" applyFont="1" applyFill="1" applyBorder="1" applyAlignment="1" applyProtection="1">
      <alignment horizontal="center" vertical="center"/>
      <protection locked="0"/>
    </xf>
    <xf numFmtId="1" fontId="10" fillId="4" borderId="34" xfId="0" applyNumberFormat="1" applyFont="1" applyFill="1" applyBorder="1" applyAlignment="1" applyProtection="1">
      <alignment horizontal="center" vertical="center"/>
      <protection locked="0"/>
    </xf>
    <xf numFmtId="1" fontId="10" fillId="4" borderId="36" xfId="0" applyNumberFormat="1" applyFont="1" applyFill="1" applyBorder="1" applyAlignment="1" applyProtection="1">
      <alignment horizontal="center" vertical="center"/>
      <protection locked="0"/>
    </xf>
    <xf numFmtId="0" fontId="10" fillId="0" borderId="34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center" vertical="center"/>
    </xf>
    <xf numFmtId="0" fontId="43" fillId="0" borderId="9" xfId="0" applyFont="1" applyFill="1" applyBorder="1" applyAlignment="1" applyProtection="1">
      <alignment horizontal="left" vertical="center" wrapText="1"/>
      <protection locked="0"/>
    </xf>
    <xf numFmtId="0" fontId="43" fillId="0" borderId="13" xfId="0" applyFont="1" applyFill="1" applyBorder="1" applyAlignment="1" applyProtection="1">
      <alignment horizontal="left" vertical="center" wrapText="1"/>
      <protection locked="0"/>
    </xf>
    <xf numFmtId="0" fontId="43" fillId="0" borderId="54" xfId="0" applyFont="1" applyFill="1" applyBorder="1" applyAlignment="1" applyProtection="1">
      <alignment horizontal="left" vertical="center" wrapText="1"/>
      <protection locked="0"/>
    </xf>
    <xf numFmtId="0" fontId="10" fillId="0" borderId="34" xfId="0" applyNumberFormat="1" applyFont="1" applyFill="1" applyBorder="1" applyAlignment="1" applyProtection="1">
      <alignment horizontal="center" vertical="center"/>
      <protection locked="0"/>
    </xf>
    <xf numFmtId="0" fontId="10" fillId="0" borderId="36" xfId="0" applyNumberFormat="1" applyFont="1" applyFill="1" applyBorder="1" applyAlignment="1" applyProtection="1">
      <alignment horizontal="center" vertical="center"/>
      <protection locked="0"/>
    </xf>
    <xf numFmtId="0" fontId="10" fillId="4" borderId="58" xfId="0" applyNumberFormat="1" applyFont="1" applyFill="1" applyBorder="1" applyAlignment="1" applyProtection="1">
      <alignment horizontal="center" vertical="center"/>
    </xf>
    <xf numFmtId="0" fontId="10" fillId="4" borderId="56" xfId="0" applyNumberFormat="1" applyFont="1" applyFill="1" applyBorder="1" applyAlignment="1" applyProtection="1">
      <alignment horizontal="center" vertical="center"/>
    </xf>
    <xf numFmtId="0" fontId="10" fillId="4" borderId="55" xfId="0" applyNumberFormat="1" applyFont="1" applyFill="1" applyBorder="1" applyAlignment="1" applyProtection="1">
      <alignment horizontal="center" vertical="center"/>
    </xf>
    <xf numFmtId="0" fontId="21" fillId="4" borderId="55" xfId="0" applyFont="1" applyFill="1" applyBorder="1" applyProtection="1"/>
    <xf numFmtId="0" fontId="21" fillId="4" borderId="56" xfId="0" applyFont="1" applyFill="1" applyBorder="1" applyProtection="1"/>
    <xf numFmtId="0" fontId="10" fillId="0" borderId="2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10" fillId="4" borderId="2" xfId="0" applyNumberFormat="1" applyFont="1" applyFill="1" applyBorder="1" applyAlignment="1" applyProtection="1">
      <alignment horizontal="center" vertical="center"/>
    </xf>
    <xf numFmtId="0" fontId="10" fillId="4" borderId="22" xfId="0" applyNumberFormat="1" applyFont="1" applyFill="1" applyBorder="1" applyAlignment="1" applyProtection="1">
      <alignment horizontal="center" vertical="center"/>
    </xf>
    <xf numFmtId="1" fontId="10" fillId="4" borderId="50" xfId="0" applyNumberFormat="1" applyFont="1" applyFill="1" applyBorder="1" applyAlignment="1" applyProtection="1">
      <alignment horizontal="center" vertical="center"/>
    </xf>
    <xf numFmtId="0" fontId="10" fillId="4" borderId="50" xfId="0" applyNumberFormat="1" applyFont="1" applyFill="1" applyBorder="1" applyAlignment="1" applyProtection="1">
      <alignment horizontal="center" vertical="center"/>
    </xf>
    <xf numFmtId="0" fontId="10" fillId="4" borderId="55" xfId="0" applyNumberFormat="1" applyFont="1" applyFill="1" applyBorder="1" applyAlignment="1" applyProtection="1">
      <alignment horizontal="center" vertical="center"/>
      <protection locked="0"/>
    </xf>
    <xf numFmtId="0" fontId="10" fillId="4" borderId="56" xfId="0" applyNumberFormat="1" applyFont="1" applyFill="1" applyBorder="1" applyAlignment="1" applyProtection="1">
      <alignment horizontal="center" vertical="center"/>
      <protection locked="0"/>
    </xf>
    <xf numFmtId="0" fontId="10" fillId="0" borderId="40" xfId="0" applyNumberFormat="1" applyFont="1" applyFill="1" applyBorder="1" applyAlignment="1" applyProtection="1">
      <alignment horizontal="center" vertical="center"/>
    </xf>
    <xf numFmtId="0" fontId="10" fillId="0" borderId="41" xfId="0" applyNumberFormat="1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center" vertical="center"/>
    </xf>
    <xf numFmtId="0" fontId="17" fillId="4" borderId="34" xfId="0" applyFont="1" applyFill="1" applyBorder="1" applyAlignment="1" applyProtection="1">
      <alignment horizontal="left" vertical="center" wrapText="1"/>
      <protection locked="0"/>
    </xf>
    <xf numFmtId="0" fontId="17" fillId="4" borderId="35" xfId="0" applyFont="1" applyFill="1" applyBorder="1" applyAlignment="1" applyProtection="1">
      <alignment horizontal="left" vertical="center" wrapText="1"/>
      <protection locked="0"/>
    </xf>
    <xf numFmtId="0" fontId="17" fillId="4" borderId="36" xfId="0" applyFont="1" applyFill="1" applyBorder="1" applyAlignment="1" applyProtection="1">
      <alignment horizontal="left" vertical="center" wrapText="1"/>
      <protection locked="0"/>
    </xf>
    <xf numFmtId="0" fontId="21" fillId="4" borderId="58" xfId="0" applyNumberFormat="1" applyFont="1" applyFill="1" applyBorder="1" applyAlignment="1" applyProtection="1">
      <alignment horizontal="center" vertical="center"/>
    </xf>
    <xf numFmtId="0" fontId="21" fillId="4" borderId="56" xfId="0" applyNumberFormat="1" applyFont="1" applyFill="1" applyBorder="1" applyAlignment="1" applyProtection="1">
      <alignment horizontal="center" vertical="center"/>
    </xf>
    <xf numFmtId="0" fontId="21" fillId="4" borderId="40" xfId="0" applyFont="1" applyFill="1" applyBorder="1" applyProtection="1"/>
    <xf numFmtId="0" fontId="21" fillId="4" borderId="41" xfId="0" applyFont="1" applyFill="1" applyBorder="1" applyProtection="1"/>
    <xf numFmtId="0" fontId="10" fillId="0" borderId="33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21" fillId="4" borderId="35" xfId="0" applyNumberFormat="1" applyFont="1" applyFill="1" applyBorder="1" applyAlignment="1" applyProtection="1">
      <alignment horizontal="center" vertical="center"/>
    </xf>
    <xf numFmtId="0" fontId="21" fillId="4" borderId="36" xfId="0" applyNumberFormat="1" applyFont="1" applyFill="1" applyBorder="1" applyAlignment="1" applyProtection="1">
      <alignment horizontal="center" vertical="center"/>
    </xf>
    <xf numFmtId="0" fontId="10" fillId="4" borderId="34" xfId="0" applyNumberFormat="1" applyFont="1" applyFill="1" applyBorder="1" applyAlignment="1" applyProtection="1">
      <alignment horizontal="center" vertical="center"/>
    </xf>
    <xf numFmtId="0" fontId="10" fillId="4" borderId="36" xfId="0" applyNumberFormat="1" applyFont="1" applyFill="1" applyBorder="1" applyAlignment="1" applyProtection="1">
      <alignment horizontal="center" vertical="center"/>
    </xf>
    <xf numFmtId="0" fontId="55" fillId="4" borderId="34" xfId="0" applyNumberFormat="1" applyFont="1" applyFill="1" applyBorder="1" applyAlignment="1" applyProtection="1">
      <alignment horizontal="center" vertical="center"/>
    </xf>
    <xf numFmtId="0" fontId="55" fillId="4" borderId="36" xfId="0" applyNumberFormat="1" applyFont="1" applyFill="1" applyBorder="1" applyAlignment="1" applyProtection="1">
      <alignment horizontal="center" vertical="center"/>
    </xf>
    <xf numFmtId="0" fontId="10" fillId="4" borderId="35" xfId="0" applyNumberFormat="1" applyFont="1" applyFill="1" applyBorder="1" applyAlignment="1" applyProtection="1">
      <alignment horizontal="center" vertical="center"/>
    </xf>
    <xf numFmtId="0" fontId="21" fillId="4" borderId="34" xfId="0" applyFont="1" applyFill="1" applyBorder="1" applyProtection="1"/>
    <xf numFmtId="0" fontId="21" fillId="4" borderId="36" xfId="0" applyFont="1" applyFill="1" applyBorder="1" applyProtection="1"/>
    <xf numFmtId="0" fontId="10" fillId="4" borderId="40" xfId="0" applyNumberFormat="1" applyFont="1" applyFill="1" applyBorder="1" applyAlignment="1" applyProtection="1">
      <alignment horizontal="center" vertical="center"/>
    </xf>
    <xf numFmtId="0" fontId="10" fillId="4" borderId="41" xfId="0" applyNumberFormat="1" applyFont="1" applyFill="1" applyBorder="1" applyAlignment="1" applyProtection="1">
      <alignment horizontal="center" vertical="center"/>
    </xf>
    <xf numFmtId="0" fontId="10" fillId="4" borderId="1" xfId="0" applyNumberFormat="1" applyFont="1" applyFill="1" applyBorder="1" applyAlignment="1" applyProtection="1">
      <alignment horizontal="center" vertical="center"/>
    </xf>
    <xf numFmtId="1" fontId="10" fillId="4" borderId="40" xfId="0" applyNumberFormat="1" applyFont="1" applyFill="1" applyBorder="1" applyAlignment="1" applyProtection="1">
      <alignment horizontal="center" vertical="center"/>
    </xf>
    <xf numFmtId="1" fontId="10" fillId="4" borderId="1" xfId="0" applyNumberFormat="1" applyFont="1" applyFill="1" applyBorder="1" applyAlignment="1" applyProtection="1">
      <alignment horizontal="center" vertical="center"/>
    </xf>
    <xf numFmtId="0" fontId="17" fillId="4" borderId="59" xfId="0" applyFont="1" applyFill="1" applyBorder="1" applyAlignment="1" applyProtection="1">
      <alignment horizontal="left" vertical="center" wrapText="1"/>
    </xf>
    <xf numFmtId="0" fontId="21" fillId="4" borderId="55" xfId="0" applyFont="1" applyFill="1" applyBorder="1" applyAlignment="1" applyProtection="1">
      <alignment vertical="center"/>
    </xf>
    <xf numFmtId="0" fontId="21" fillId="4" borderId="56" xfId="0" applyFont="1" applyFill="1" applyBorder="1" applyAlignment="1" applyProtection="1">
      <alignment vertical="center"/>
    </xf>
    <xf numFmtId="0" fontId="10" fillId="4" borderId="55" xfId="0" applyFont="1" applyFill="1" applyBorder="1" applyAlignment="1" applyProtection="1">
      <alignment horizontal="center" vertical="center"/>
    </xf>
    <xf numFmtId="0" fontId="10" fillId="4" borderId="56" xfId="0" applyFont="1" applyFill="1" applyBorder="1" applyAlignment="1" applyProtection="1">
      <alignment horizontal="center" vertical="center"/>
    </xf>
    <xf numFmtId="1" fontId="10" fillId="4" borderId="55" xfId="0" applyNumberFormat="1" applyFont="1" applyFill="1" applyBorder="1" applyAlignment="1" applyProtection="1">
      <alignment horizontal="center" vertical="center"/>
    </xf>
    <xf numFmtId="1" fontId="10" fillId="4" borderId="58" xfId="0" applyNumberFormat="1" applyFont="1" applyFill="1" applyBorder="1" applyAlignment="1" applyProtection="1">
      <alignment horizontal="center" vertical="center"/>
    </xf>
    <xf numFmtId="0" fontId="21" fillId="4" borderId="34" xfId="0" applyNumberFormat="1" applyFont="1" applyFill="1" applyBorder="1" applyAlignment="1" applyProtection="1">
      <alignment horizontal="center" vertical="center"/>
    </xf>
    <xf numFmtId="1" fontId="10" fillId="4" borderId="34" xfId="0" applyNumberFormat="1" applyFont="1" applyFill="1" applyBorder="1" applyAlignment="1" applyProtection="1">
      <alignment horizontal="center" vertical="center"/>
    </xf>
    <xf numFmtId="1" fontId="10" fillId="4" borderId="35" xfId="0" applyNumberFormat="1" applyFont="1" applyFill="1" applyBorder="1" applyAlignment="1" applyProtection="1">
      <alignment horizontal="center" vertical="center"/>
    </xf>
    <xf numFmtId="0" fontId="10" fillId="4" borderId="37" xfId="0" applyNumberFormat="1" applyFont="1" applyFill="1" applyBorder="1" applyAlignment="1" applyProtection="1">
      <alignment horizontal="center" vertical="center"/>
    </xf>
    <xf numFmtId="0" fontId="10" fillId="4" borderId="39" xfId="0" applyNumberFormat="1" applyFont="1" applyFill="1" applyBorder="1" applyAlignment="1" applyProtection="1">
      <alignment horizontal="center" vertical="center"/>
    </xf>
    <xf numFmtId="0" fontId="10" fillId="0" borderId="55" xfId="0" applyNumberFormat="1" applyFont="1" applyFill="1" applyBorder="1" applyAlignment="1" applyProtection="1">
      <alignment horizontal="center" vertical="center"/>
      <protection locked="0"/>
    </xf>
    <xf numFmtId="0" fontId="10" fillId="0" borderId="56" xfId="0" applyNumberFormat="1" applyFont="1" applyFill="1" applyBorder="1" applyAlignment="1" applyProtection="1">
      <alignment horizontal="center" vertical="center"/>
      <protection locked="0"/>
    </xf>
    <xf numFmtId="0" fontId="10" fillId="4" borderId="40" xfId="0" applyFont="1" applyFill="1" applyBorder="1" applyAlignment="1" applyProtection="1">
      <alignment horizontal="center" vertical="center"/>
    </xf>
    <xf numFmtId="0" fontId="51" fillId="4" borderId="41" xfId="0" applyFont="1" applyFill="1" applyBorder="1" applyAlignment="1">
      <alignment horizontal="center" vertical="center"/>
    </xf>
    <xf numFmtId="164" fontId="10" fillId="4" borderId="55" xfId="0" applyNumberFormat="1" applyFont="1" applyFill="1" applyBorder="1" applyAlignment="1" applyProtection="1">
      <alignment horizontal="center" vertical="center"/>
      <protection locked="0"/>
    </xf>
    <xf numFmtId="164" fontId="10" fillId="4" borderId="56" xfId="0" applyNumberFormat="1" applyFont="1" applyFill="1" applyBorder="1" applyAlignment="1" applyProtection="1">
      <alignment horizontal="center" vertical="center"/>
      <protection locked="0"/>
    </xf>
    <xf numFmtId="1" fontId="9" fillId="4" borderId="50" xfId="0" applyNumberFormat="1" applyFont="1" applyFill="1" applyBorder="1" applyAlignment="1" applyProtection="1">
      <alignment horizontal="center" vertical="center"/>
    </xf>
    <xf numFmtId="164" fontId="10" fillId="4" borderId="50" xfId="0" applyNumberFormat="1" applyFont="1" applyFill="1" applyBorder="1" applyAlignment="1" applyProtection="1">
      <alignment horizontal="center" vertical="center"/>
    </xf>
    <xf numFmtId="0" fontId="10" fillId="4" borderId="21" xfId="0" applyNumberFormat="1" applyFont="1" applyFill="1" applyBorder="1" applyAlignment="1" applyProtection="1">
      <alignment horizontal="center" vertical="center"/>
    </xf>
    <xf numFmtId="0" fontId="9" fillId="4" borderId="21" xfId="0" applyNumberFormat="1" applyFont="1" applyFill="1" applyBorder="1" applyAlignment="1" applyProtection="1">
      <alignment horizontal="center" vertical="center"/>
    </xf>
    <xf numFmtId="0" fontId="9" fillId="4" borderId="22" xfId="0" applyNumberFormat="1" applyFont="1" applyFill="1" applyBorder="1" applyAlignment="1" applyProtection="1">
      <alignment horizontal="center" vertical="center"/>
    </xf>
    <xf numFmtId="1" fontId="10" fillId="4" borderId="23" xfId="0" applyNumberFormat="1" applyFont="1" applyFill="1" applyBorder="1" applyAlignment="1" applyProtection="1">
      <alignment horizontal="center" vertical="center"/>
    </xf>
    <xf numFmtId="0" fontId="10" fillId="4" borderId="24" xfId="0" applyNumberFormat="1" applyFont="1" applyFill="1" applyBorder="1" applyAlignment="1" applyProtection="1">
      <alignment horizontal="center" vertical="center"/>
    </xf>
    <xf numFmtId="1" fontId="9" fillId="4" borderId="23" xfId="0" applyNumberFormat="1" applyFont="1" applyFill="1" applyBorder="1" applyAlignment="1" applyProtection="1">
      <alignment horizontal="center" vertical="center"/>
    </xf>
    <xf numFmtId="0" fontId="9" fillId="4" borderId="24" xfId="0" applyNumberFormat="1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right"/>
    </xf>
    <xf numFmtId="0" fontId="11" fillId="0" borderId="2" xfId="0" applyFont="1" applyFill="1" applyBorder="1" applyAlignment="1" applyProtection="1">
      <alignment horizontal="right"/>
    </xf>
    <xf numFmtId="0" fontId="11" fillId="0" borderId="22" xfId="0" applyFont="1" applyFill="1" applyBorder="1" applyAlignment="1" applyProtection="1">
      <alignment horizontal="right"/>
    </xf>
    <xf numFmtId="0" fontId="10" fillId="4" borderId="23" xfId="0" applyNumberFormat="1" applyFont="1" applyFill="1" applyBorder="1" applyAlignment="1" applyProtection="1">
      <alignment horizontal="center" vertical="center"/>
      <protection locked="0"/>
    </xf>
    <xf numFmtId="0" fontId="10" fillId="4" borderId="24" xfId="0" applyNumberFormat="1" applyFont="1" applyFill="1" applyBorder="1" applyAlignment="1" applyProtection="1">
      <alignment horizontal="center" vertical="center"/>
      <protection locked="0"/>
    </xf>
    <xf numFmtId="164" fontId="10" fillId="4" borderId="23" xfId="0" applyNumberFormat="1" applyFont="1" applyFill="1" applyBorder="1" applyAlignment="1" applyProtection="1">
      <alignment horizontal="center" vertical="center"/>
    </xf>
    <xf numFmtId="164" fontId="10" fillId="4" borderId="24" xfId="0" applyNumberFormat="1" applyFont="1" applyFill="1" applyBorder="1" applyAlignment="1" applyProtection="1">
      <alignment horizontal="center" vertical="center"/>
    </xf>
    <xf numFmtId="0" fontId="10" fillId="0" borderId="38" xfId="0" applyFont="1" applyFill="1" applyBorder="1" applyAlignment="1" applyProtection="1">
      <alignment horizontal="center" vertical="center"/>
    </xf>
    <xf numFmtId="0" fontId="43" fillId="0" borderId="14" xfId="0" applyFont="1" applyFill="1" applyBorder="1" applyAlignment="1" applyProtection="1">
      <alignment horizontal="left" vertical="center" wrapText="1"/>
      <protection locked="0"/>
    </xf>
    <xf numFmtId="0" fontId="43" fillId="0" borderId="15" xfId="0" applyFont="1" applyFill="1" applyBorder="1" applyAlignment="1" applyProtection="1">
      <alignment horizontal="left" vertical="center" wrapText="1"/>
      <protection locked="0"/>
    </xf>
    <xf numFmtId="0" fontId="43" fillId="0" borderId="16" xfId="0" applyFont="1" applyFill="1" applyBorder="1" applyAlignment="1" applyProtection="1">
      <alignment horizontal="left" vertical="center" wrapText="1"/>
      <protection locked="0"/>
    </xf>
    <xf numFmtId="0" fontId="10" fillId="4" borderId="33" xfId="0" applyNumberFormat="1" applyFont="1" applyFill="1" applyBorder="1" applyAlignment="1" applyProtection="1">
      <alignment horizontal="center" vertical="center"/>
      <protection locked="0"/>
    </xf>
    <xf numFmtId="0" fontId="10" fillId="4" borderId="8" xfId="0" applyNumberFormat="1" applyFont="1" applyFill="1" applyBorder="1" applyAlignment="1" applyProtection="1">
      <alignment horizontal="center" vertical="center"/>
      <protection locked="0"/>
    </xf>
    <xf numFmtId="0" fontId="9" fillId="4" borderId="50" xfId="0" applyNumberFormat="1" applyFont="1" applyFill="1" applyBorder="1" applyAlignment="1" applyProtection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0" fontId="10" fillId="4" borderId="59" xfId="0" applyNumberFormat="1" applyFont="1" applyFill="1" applyBorder="1" applyAlignment="1" applyProtection="1">
      <alignment horizontal="center" vertical="center"/>
    </xf>
    <xf numFmtId="0" fontId="17" fillId="4" borderId="60" xfId="0" applyFont="1" applyFill="1" applyBorder="1" applyAlignment="1" applyProtection="1">
      <alignment horizontal="left" vertical="center" wrapText="1"/>
    </xf>
    <xf numFmtId="0" fontId="47" fillId="4" borderId="34" xfId="0" applyNumberFormat="1" applyFont="1" applyFill="1" applyBorder="1" applyAlignment="1" applyProtection="1">
      <alignment horizontal="center" vertical="center"/>
      <protection locked="0"/>
    </xf>
    <xf numFmtId="0" fontId="47" fillId="4" borderId="36" xfId="0" applyNumberFormat="1" applyFont="1" applyFill="1" applyBorder="1" applyAlignment="1" applyProtection="1">
      <alignment horizontal="center" vertical="center"/>
      <protection locked="0"/>
    </xf>
    <xf numFmtId="0" fontId="10" fillId="4" borderId="33" xfId="0" applyNumberFormat="1" applyFont="1" applyFill="1" applyBorder="1" applyAlignment="1" applyProtection="1">
      <alignment horizontal="center" vertical="center"/>
    </xf>
    <xf numFmtId="0" fontId="10" fillId="4" borderId="8" xfId="0" applyNumberFormat="1" applyFont="1" applyFill="1" applyBorder="1" applyAlignment="1" applyProtection="1">
      <alignment horizontal="center" vertical="center"/>
    </xf>
    <xf numFmtId="0" fontId="21" fillId="4" borderId="33" xfId="0" applyFont="1" applyFill="1" applyBorder="1" applyProtection="1"/>
    <xf numFmtId="0" fontId="21" fillId="4" borderId="8" xfId="0" applyFont="1" applyFill="1" applyBorder="1" applyProtection="1"/>
    <xf numFmtId="0" fontId="17" fillId="4" borderId="37" xfId="0" applyFont="1" applyFill="1" applyBorder="1" applyAlignment="1" applyProtection="1">
      <alignment horizontal="left" vertical="center" wrapText="1" shrinkToFit="1"/>
    </xf>
    <xf numFmtId="0" fontId="17" fillId="4" borderId="38" xfId="0" applyFont="1" applyFill="1" applyBorder="1" applyAlignment="1" applyProtection="1">
      <alignment horizontal="left" vertical="center" wrapText="1" shrinkToFit="1"/>
    </xf>
    <xf numFmtId="0" fontId="17" fillId="4" borderId="39" xfId="0" applyFont="1" applyFill="1" applyBorder="1" applyAlignment="1" applyProtection="1">
      <alignment horizontal="left" vertical="center" wrapText="1" shrinkToFit="1"/>
    </xf>
    <xf numFmtId="0" fontId="52" fillId="4" borderId="2" xfId="0" applyNumberFormat="1" applyFont="1" applyFill="1" applyBorder="1" applyAlignment="1" applyProtection="1">
      <alignment horizontal="center" vertical="center"/>
    </xf>
    <xf numFmtId="0" fontId="52" fillId="4" borderId="22" xfId="0" applyNumberFormat="1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1" fontId="10" fillId="4" borderId="23" xfId="0" applyNumberFormat="1" applyFont="1" applyFill="1" applyBorder="1" applyAlignment="1" applyProtection="1">
      <alignment horizontal="center" vertical="center"/>
      <protection locked="0"/>
    </xf>
    <xf numFmtId="1" fontId="10" fillId="4" borderId="24" xfId="0" applyNumberFormat="1" applyFont="1" applyFill="1" applyBorder="1" applyAlignment="1" applyProtection="1">
      <alignment horizontal="center" vertical="center"/>
      <protection locked="0"/>
    </xf>
    <xf numFmtId="0" fontId="10" fillId="4" borderId="38" xfId="0" applyNumberFormat="1" applyFont="1" applyFill="1" applyBorder="1" applyAlignment="1" applyProtection="1">
      <alignment horizontal="center" vertical="center"/>
    </xf>
    <xf numFmtId="0" fontId="17" fillId="4" borderId="40" xfId="0" applyFont="1" applyFill="1" applyBorder="1" applyAlignment="1" applyProtection="1">
      <alignment horizontal="left" vertical="center" wrapText="1" shrinkToFit="1"/>
    </xf>
    <xf numFmtId="0" fontId="17" fillId="4" borderId="1" xfId="0" applyFont="1" applyFill="1" applyBorder="1" applyAlignment="1" applyProtection="1">
      <alignment horizontal="left" vertical="center" wrapText="1" shrinkToFit="1"/>
    </xf>
    <xf numFmtId="0" fontId="17" fillId="4" borderId="41" xfId="0" applyFont="1" applyFill="1" applyBorder="1" applyAlignment="1" applyProtection="1">
      <alignment horizontal="left" vertical="center" wrapText="1" shrinkToFit="1"/>
    </xf>
    <xf numFmtId="0" fontId="21" fillId="4" borderId="40" xfId="0" applyNumberFormat="1" applyFont="1" applyFill="1" applyBorder="1" applyAlignment="1" applyProtection="1">
      <alignment horizontal="center" vertical="center"/>
    </xf>
    <xf numFmtId="0" fontId="21" fillId="4" borderId="41" xfId="0" applyNumberFormat="1" applyFont="1" applyFill="1" applyBorder="1" applyAlignment="1" applyProtection="1">
      <alignment horizontal="center" vertical="center"/>
    </xf>
    <xf numFmtId="0" fontId="21" fillId="4" borderId="37" xfId="0" applyFont="1" applyFill="1" applyBorder="1" applyProtection="1"/>
    <xf numFmtId="0" fontId="21" fillId="4" borderId="39" xfId="0" applyFont="1" applyFill="1" applyBorder="1" applyProtection="1"/>
    <xf numFmtId="0" fontId="10" fillId="4" borderId="6" xfId="0" applyNumberFormat="1" applyFont="1" applyFill="1" applyBorder="1" applyAlignment="1" applyProtection="1">
      <alignment horizontal="center" vertical="center"/>
    </xf>
    <xf numFmtId="0" fontId="17" fillId="4" borderId="33" xfId="0" applyFont="1" applyFill="1" applyBorder="1" applyAlignment="1" applyProtection="1">
      <alignment horizontal="left" vertical="center" wrapText="1" shrinkToFit="1"/>
    </xf>
    <xf numFmtId="0" fontId="17" fillId="4" borderId="6" xfId="0" applyFont="1" applyFill="1" applyBorder="1" applyAlignment="1" applyProtection="1">
      <alignment horizontal="left" vertical="center" wrapText="1" shrinkToFit="1"/>
    </xf>
    <xf numFmtId="0" fontId="17" fillId="4" borderId="8" xfId="0" applyFont="1" applyFill="1" applyBorder="1" applyAlignment="1" applyProtection="1">
      <alignment horizontal="left" vertical="center" wrapText="1" shrinkToFit="1"/>
    </xf>
    <xf numFmtId="0" fontId="21" fillId="4" borderId="33" xfId="0" applyNumberFormat="1" applyFont="1" applyFill="1" applyBorder="1" applyAlignment="1" applyProtection="1">
      <alignment horizontal="center" vertical="center"/>
    </xf>
    <xf numFmtId="0" fontId="21" fillId="4" borderId="8" xfId="0" applyNumberFormat="1" applyFont="1" applyFill="1" applyBorder="1" applyAlignment="1" applyProtection="1">
      <alignment horizontal="center" vertical="center"/>
    </xf>
    <xf numFmtId="1" fontId="10" fillId="4" borderId="33" xfId="0" applyNumberFormat="1" applyFont="1" applyFill="1" applyBorder="1" applyAlignment="1" applyProtection="1">
      <alignment horizontal="center" vertical="center"/>
    </xf>
    <xf numFmtId="1" fontId="10" fillId="4" borderId="6" xfId="0" applyNumberFormat="1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49" fontId="15" fillId="0" borderId="30" xfId="0" applyNumberFormat="1" applyFont="1" applyFill="1" applyBorder="1" applyAlignment="1" applyProtection="1">
      <alignment horizontal="center" vertical="top" wrapText="1"/>
    </xf>
    <xf numFmtId="49" fontId="15" fillId="0" borderId="58" xfId="0" applyNumberFormat="1" applyFont="1" applyFill="1" applyBorder="1" applyAlignment="1" applyProtection="1">
      <alignment horizontal="center" vertical="top" wrapText="1"/>
    </xf>
    <xf numFmtId="49" fontId="15" fillId="0" borderId="31" xfId="0" applyNumberFormat="1" applyFont="1" applyFill="1" applyBorder="1" applyAlignment="1" applyProtection="1">
      <alignment horizontal="center" vertical="top" wrapText="1"/>
    </xf>
    <xf numFmtId="49" fontId="15" fillId="0" borderId="62" xfId="0" applyNumberFormat="1" applyFont="1" applyFill="1" applyBorder="1" applyAlignment="1" applyProtection="1">
      <alignment horizontal="center" vertical="top" wrapText="1"/>
    </xf>
    <xf numFmtId="49" fontId="15" fillId="0" borderId="2" xfId="0" applyNumberFormat="1" applyFont="1" applyFill="1" applyBorder="1" applyAlignment="1" applyProtection="1">
      <alignment horizontal="center" vertical="top" wrapText="1"/>
    </xf>
    <xf numFmtId="49" fontId="15" fillId="0" borderId="61" xfId="0" applyNumberFormat="1" applyFont="1" applyFill="1" applyBorder="1" applyAlignment="1" applyProtection="1">
      <alignment horizontal="center" vertical="top" wrapText="1"/>
    </xf>
    <xf numFmtId="0" fontId="13" fillId="0" borderId="29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13" fillId="0" borderId="42" xfId="0" applyFont="1" applyFill="1" applyBorder="1" applyAlignment="1" applyProtection="1">
      <alignment horizontal="center" vertical="center" wrapText="1"/>
    </xf>
    <xf numFmtId="0" fontId="25" fillId="0" borderId="29" xfId="0" applyFont="1" applyFill="1" applyBorder="1" applyAlignment="1" applyProtection="1">
      <alignment horizontal="center" vertical="center"/>
    </xf>
    <xf numFmtId="0" fontId="25" fillId="0" borderId="19" xfId="0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/>
    </xf>
    <xf numFmtId="49" fontId="26" fillId="0" borderId="29" xfId="0" applyNumberFormat="1" applyFont="1" applyFill="1" applyBorder="1" applyAlignment="1" applyProtection="1">
      <alignment horizontal="center" vertical="center" wrapText="1"/>
    </xf>
    <xf numFmtId="49" fontId="26" fillId="0" borderId="42" xfId="0" applyNumberFormat="1" applyFont="1" applyFill="1" applyBorder="1" applyAlignment="1" applyProtection="1">
      <alignment horizontal="center" vertical="center" wrapText="1"/>
    </xf>
    <xf numFmtId="0" fontId="15" fillId="0" borderId="29" xfId="0" applyFont="1" applyFill="1" applyBorder="1" applyAlignment="1" applyProtection="1">
      <alignment horizontal="center" vertical="center"/>
    </xf>
    <xf numFmtId="0" fontId="15" fillId="0" borderId="19" xfId="0" applyFont="1" applyFill="1" applyBorder="1" applyAlignment="1" applyProtection="1">
      <alignment horizontal="center" vertical="center"/>
    </xf>
    <xf numFmtId="49" fontId="25" fillId="0" borderId="18" xfId="0" applyNumberFormat="1" applyFont="1" applyFill="1" applyBorder="1" applyAlignment="1" applyProtection="1">
      <alignment horizontal="center" vertical="center" wrapText="1"/>
    </xf>
    <xf numFmtId="49" fontId="25" fillId="0" borderId="20" xfId="0" applyNumberFormat="1" applyFont="1" applyFill="1" applyBorder="1" applyAlignment="1" applyProtection="1">
      <alignment horizontal="center" vertical="center" wrapText="1"/>
    </xf>
    <xf numFmtId="49" fontId="25" fillId="0" borderId="42" xfId="0" applyNumberFormat="1" applyFont="1" applyFill="1" applyBorder="1" applyAlignment="1" applyProtection="1">
      <alignment horizontal="center" vertical="center" wrapText="1"/>
    </xf>
    <xf numFmtId="0" fontId="25" fillId="0" borderId="29" xfId="0" applyFont="1" applyFill="1" applyBorder="1" applyAlignment="1" applyProtection="1">
      <alignment horizontal="center" vertical="center" wrapText="1"/>
    </xf>
    <xf numFmtId="0" fontId="25" fillId="0" borderId="20" xfId="0" applyFont="1" applyFill="1" applyBorder="1" applyAlignment="1" applyProtection="1">
      <alignment horizontal="center" vertical="center" wrapText="1"/>
    </xf>
    <xf numFmtId="0" fontId="25" fillId="0" borderId="19" xfId="0" applyFont="1" applyFill="1" applyBorder="1" applyAlignment="1" applyProtection="1">
      <alignment horizontal="center" vertical="center" wrapText="1"/>
    </xf>
    <xf numFmtId="0" fontId="25" fillId="0" borderId="18" xfId="0" applyFont="1" applyFill="1" applyBorder="1" applyAlignment="1" applyProtection="1">
      <alignment horizontal="center" vertical="center"/>
    </xf>
    <xf numFmtId="0" fontId="25" fillId="0" borderId="20" xfId="0" applyFont="1" applyFill="1" applyBorder="1" applyAlignment="1" applyProtection="1">
      <alignment horizontal="center" vertical="center"/>
    </xf>
    <xf numFmtId="0" fontId="25" fillId="0" borderId="42" xfId="0" applyFont="1" applyFill="1" applyBorder="1" applyAlignment="1" applyProtection="1">
      <alignment horizontal="center" vertical="center"/>
    </xf>
    <xf numFmtId="0" fontId="15" fillId="0" borderId="55" xfId="0" applyNumberFormat="1" applyFont="1" applyFill="1" applyBorder="1" applyAlignment="1" applyProtection="1">
      <alignment horizontal="center" vertical="justify"/>
    </xf>
    <xf numFmtId="0" fontId="15" fillId="0" borderId="58" xfId="0" applyNumberFormat="1" applyFont="1" applyFill="1" applyBorder="1" applyAlignment="1" applyProtection="1">
      <alignment horizontal="center" vertical="justify"/>
    </xf>
    <xf numFmtId="0" fontId="15" fillId="0" borderId="31" xfId="0" applyNumberFormat="1" applyFont="1" applyFill="1" applyBorder="1" applyAlignment="1" applyProtection="1">
      <alignment horizontal="center" vertical="justify"/>
    </xf>
    <xf numFmtId="0" fontId="15" fillId="0" borderId="21" xfId="0" applyNumberFormat="1" applyFont="1" applyFill="1" applyBorder="1" applyAlignment="1" applyProtection="1">
      <alignment horizontal="center" vertical="justify"/>
    </xf>
    <xf numFmtId="0" fontId="15" fillId="0" borderId="2" xfId="0" applyNumberFormat="1" applyFont="1" applyFill="1" applyBorder="1" applyAlignment="1" applyProtection="1">
      <alignment horizontal="center" vertical="justify"/>
    </xf>
    <xf numFmtId="0" fontId="15" fillId="0" borderId="61" xfId="0" applyNumberFormat="1" applyFont="1" applyFill="1" applyBorder="1" applyAlignment="1" applyProtection="1">
      <alignment horizontal="center" vertical="justify"/>
    </xf>
    <xf numFmtId="49" fontId="21" fillId="0" borderId="30" xfId="0" applyNumberFormat="1" applyFont="1" applyFill="1" applyBorder="1" applyAlignment="1" applyProtection="1">
      <alignment horizontal="center" vertical="center"/>
    </xf>
    <xf numFmtId="49" fontId="15" fillId="0" borderId="58" xfId="0" applyNumberFormat="1" applyFont="1" applyFill="1" applyBorder="1" applyAlignment="1" applyProtection="1">
      <alignment horizontal="center" vertical="center"/>
    </xf>
    <xf numFmtId="49" fontId="15" fillId="0" borderId="31" xfId="0" applyNumberFormat="1" applyFont="1" applyFill="1" applyBorder="1" applyAlignment="1" applyProtection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49" fontId="15" fillId="0" borderId="56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49" fontId="15" fillId="0" borderId="55" xfId="0" applyNumberFormat="1" applyFont="1" applyFill="1" applyBorder="1" applyAlignment="1" applyProtection="1">
      <alignment horizontal="center" vertical="justify"/>
    </xf>
    <xf numFmtId="49" fontId="15" fillId="0" borderId="58" xfId="0" applyNumberFormat="1" applyFont="1" applyFill="1" applyBorder="1" applyAlignment="1" applyProtection="1">
      <alignment horizontal="center" vertical="justify"/>
    </xf>
    <xf numFmtId="49" fontId="15" fillId="0" borderId="31" xfId="0" applyNumberFormat="1" applyFont="1" applyFill="1" applyBorder="1" applyAlignment="1" applyProtection="1">
      <alignment horizontal="center" vertical="justify"/>
    </xf>
    <xf numFmtId="0" fontId="0" fillId="0" borderId="21" xfId="0" applyBorder="1" applyAlignment="1">
      <alignment horizontal="center" vertical="justify"/>
    </xf>
    <xf numFmtId="0" fontId="0" fillId="0" borderId="2" xfId="0" applyBorder="1" applyAlignment="1">
      <alignment horizontal="center" vertical="justify"/>
    </xf>
    <xf numFmtId="0" fontId="0" fillId="0" borderId="61" xfId="0" applyBorder="1" applyAlignment="1">
      <alignment horizontal="center" vertical="justify"/>
    </xf>
    <xf numFmtId="0" fontId="15" fillId="0" borderId="16" xfId="0" applyFont="1" applyFill="1" applyBorder="1" applyAlignment="1" applyProtection="1">
      <alignment horizontal="center" vertical="center"/>
    </xf>
    <xf numFmtId="0" fontId="13" fillId="0" borderId="30" xfId="0" applyFont="1" applyFill="1" applyBorder="1" applyAlignment="1" applyProtection="1">
      <alignment horizontal="center" vertical="center"/>
    </xf>
    <xf numFmtId="0" fontId="13" fillId="0" borderId="56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top"/>
    </xf>
    <xf numFmtId="0" fontId="35" fillId="0" borderId="1" xfId="0" applyNumberFormat="1" applyFont="1" applyFill="1" applyBorder="1" applyAlignment="1" applyProtection="1">
      <alignment horizontal="center" vertical="top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 wrapText="1"/>
    </xf>
    <xf numFmtId="0" fontId="26" fillId="0" borderId="42" xfId="0" applyFont="1" applyFill="1" applyBorder="1" applyAlignment="1" applyProtection="1">
      <alignment horizontal="center" vertical="center" wrapText="1"/>
    </xf>
    <xf numFmtId="0" fontId="0" fillId="0" borderId="56" xfId="0" applyBorder="1" applyAlignment="1">
      <alignment horizontal="center" vertical="center"/>
    </xf>
    <xf numFmtId="49" fontId="15" fillId="0" borderId="30" xfId="0" applyNumberFormat="1" applyFont="1" applyFill="1" applyBorder="1" applyAlignment="1" applyProtection="1">
      <alignment horizontal="center" vertical="center"/>
    </xf>
    <xf numFmtId="49" fontId="15" fillId="0" borderId="6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49" fontId="15" fillId="0" borderId="61" xfId="0" applyNumberFormat="1" applyFont="1" applyFill="1" applyBorder="1" applyAlignment="1" applyProtection="1">
      <alignment horizontal="center" vertical="center"/>
    </xf>
    <xf numFmtId="0" fontId="10" fillId="4" borderId="34" xfId="0" applyFont="1" applyFill="1" applyBorder="1" applyAlignment="1" applyProtection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17" fillId="4" borderId="26" xfId="0" applyFont="1" applyFill="1" applyBorder="1" applyAlignment="1" applyProtection="1">
      <alignment vertical="center" wrapText="1"/>
    </xf>
    <xf numFmtId="0" fontId="17" fillId="4" borderId="0" xfId="0" applyFont="1" applyFill="1" applyBorder="1" applyAlignment="1" applyProtection="1">
      <alignment vertical="center" wrapText="1"/>
    </xf>
    <xf numFmtId="0" fontId="17" fillId="4" borderId="3" xfId="0" applyFont="1" applyFill="1" applyBorder="1" applyAlignment="1" applyProtection="1">
      <alignment vertical="center" wrapText="1"/>
    </xf>
    <xf numFmtId="0" fontId="21" fillId="4" borderId="1" xfId="0" applyNumberFormat="1" applyFont="1" applyFill="1" applyBorder="1" applyAlignment="1" applyProtection="1">
      <alignment horizontal="center" vertical="center"/>
    </xf>
    <xf numFmtId="0" fontId="48" fillId="4" borderId="50" xfId="0" applyNumberFormat="1" applyFont="1" applyFill="1" applyBorder="1" applyAlignment="1" applyProtection="1">
      <alignment horizontal="center" vertical="center"/>
    </xf>
    <xf numFmtId="0" fontId="10" fillId="4" borderId="0" xfId="0" applyNumberFormat="1" applyFont="1" applyFill="1" applyBorder="1" applyAlignment="1" applyProtection="1">
      <alignment horizontal="center" vertical="center"/>
    </xf>
    <xf numFmtId="0" fontId="10" fillId="4" borderId="3" xfId="0" applyNumberFormat="1" applyFont="1" applyFill="1" applyBorder="1" applyAlignment="1" applyProtection="1">
      <alignment horizontal="center" vertical="center"/>
    </xf>
    <xf numFmtId="0" fontId="17" fillId="4" borderId="34" xfId="0" applyFont="1" applyFill="1" applyBorder="1" applyAlignment="1" applyProtection="1">
      <alignment horizontal="left" vertical="center" wrapText="1" shrinkToFit="1"/>
    </xf>
    <xf numFmtId="0" fontId="17" fillId="4" borderId="35" xfId="0" applyFont="1" applyFill="1" applyBorder="1" applyAlignment="1" applyProtection="1">
      <alignment horizontal="left" vertical="center" wrapText="1" shrinkToFit="1"/>
    </xf>
    <xf numFmtId="0" fontId="17" fillId="4" borderId="36" xfId="0" applyFont="1" applyFill="1" applyBorder="1" applyAlignment="1" applyProtection="1">
      <alignment horizontal="left" vertical="center" wrapText="1" shrinkToFit="1"/>
    </xf>
    <xf numFmtId="0" fontId="10" fillId="4" borderId="58" xfId="0" applyFont="1" applyFill="1" applyBorder="1" applyAlignment="1" applyProtection="1">
      <alignment vertical="center"/>
    </xf>
    <xf numFmtId="0" fontId="10" fillId="4" borderId="56" xfId="0" applyFont="1" applyFill="1" applyBorder="1" applyAlignment="1" applyProtection="1">
      <alignment vertical="center"/>
    </xf>
    <xf numFmtId="0" fontId="53" fillId="4" borderId="23" xfId="0" applyNumberFormat="1" applyFont="1" applyFill="1" applyBorder="1" applyAlignment="1" applyProtection="1">
      <alignment horizontal="center" vertical="center"/>
    </xf>
    <xf numFmtId="0" fontId="53" fillId="4" borderId="24" xfId="0" applyNumberFormat="1" applyFont="1" applyFill="1" applyBorder="1" applyAlignment="1" applyProtection="1">
      <alignment horizontal="center" vertical="center"/>
    </xf>
    <xf numFmtId="0" fontId="10" fillId="4" borderId="23" xfId="0" applyNumberFormat="1" applyFont="1" applyFill="1" applyBorder="1" applyAlignment="1" applyProtection="1">
      <alignment horizontal="center" vertical="center"/>
    </xf>
    <xf numFmtId="1" fontId="10" fillId="4" borderId="24" xfId="0" applyNumberFormat="1" applyFont="1" applyFill="1" applyBorder="1" applyAlignment="1" applyProtection="1">
      <alignment horizontal="center" vertical="center"/>
    </xf>
    <xf numFmtId="164" fontId="10" fillId="4" borderId="21" xfId="0" applyNumberFormat="1" applyFont="1" applyFill="1" applyBorder="1" applyAlignment="1" applyProtection="1">
      <alignment horizontal="center" vertical="center"/>
    </xf>
    <xf numFmtId="0" fontId="52" fillId="4" borderId="23" xfId="0" applyNumberFormat="1" applyFont="1" applyFill="1" applyBorder="1" applyAlignment="1" applyProtection="1">
      <alignment horizontal="center" vertical="center"/>
    </xf>
    <xf numFmtId="0" fontId="52" fillId="4" borderId="24" xfId="0" applyNumberFormat="1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right" wrapText="1"/>
    </xf>
    <xf numFmtId="0" fontId="11" fillId="0" borderId="2" xfId="0" applyFont="1" applyFill="1" applyBorder="1" applyAlignment="1" applyProtection="1">
      <alignment horizontal="right" wrapText="1"/>
    </xf>
    <xf numFmtId="0" fontId="10" fillId="0" borderId="59" xfId="0" applyNumberFormat="1" applyFont="1" applyFill="1" applyBorder="1" applyAlignment="1" applyProtection="1">
      <alignment horizontal="center" vertical="center"/>
    </xf>
    <xf numFmtId="164" fontId="10" fillId="4" borderId="2" xfId="0" applyNumberFormat="1" applyFont="1" applyFill="1" applyBorder="1" applyAlignment="1" applyProtection="1">
      <alignment horizontal="center" vertical="center"/>
    </xf>
    <xf numFmtId="0" fontId="10" fillId="4" borderId="25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7" fillId="0" borderId="20" xfId="0" applyFont="1" applyFill="1" applyBorder="1" applyAlignment="1" applyProtection="1">
      <alignment horizontal="center"/>
    </xf>
    <xf numFmtId="0" fontId="17" fillId="0" borderId="26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17" fillId="0" borderId="3" xfId="0" applyFont="1" applyFill="1" applyBorder="1" applyAlignment="1" applyProtection="1">
      <alignment vertical="center" wrapText="1"/>
    </xf>
    <xf numFmtId="0" fontId="17" fillId="0" borderId="34" xfId="0" applyFont="1" applyFill="1" applyBorder="1" applyAlignment="1" applyProtection="1">
      <alignment horizontal="left" vertical="center" wrapText="1" shrinkToFit="1"/>
    </xf>
    <xf numFmtId="0" fontId="17" fillId="0" borderId="35" xfId="0" applyFont="1" applyFill="1" applyBorder="1" applyAlignment="1" applyProtection="1">
      <alignment horizontal="left" vertical="center" wrapText="1" shrinkToFit="1"/>
    </xf>
    <xf numFmtId="0" fontId="17" fillId="0" borderId="36" xfId="0" applyFont="1" applyFill="1" applyBorder="1" applyAlignment="1" applyProtection="1">
      <alignment horizontal="left" vertical="center" wrapText="1" shrinkToFit="1"/>
    </xf>
    <xf numFmtId="0" fontId="17" fillId="0" borderId="37" xfId="0" applyFont="1" applyFill="1" applyBorder="1" applyAlignment="1" applyProtection="1">
      <alignment horizontal="left" vertical="center" wrapText="1" shrinkToFit="1"/>
    </xf>
    <xf numFmtId="0" fontId="17" fillId="0" borderId="38" xfId="0" applyFont="1" applyFill="1" applyBorder="1" applyAlignment="1" applyProtection="1">
      <alignment horizontal="left" vertical="center" wrapText="1" shrinkToFit="1"/>
    </xf>
    <xf numFmtId="0" fontId="17" fillId="0" borderId="39" xfId="0" applyFont="1" applyFill="1" applyBorder="1" applyAlignment="1" applyProtection="1">
      <alignment horizontal="left" vertical="center" wrapText="1" shrinkToFit="1"/>
    </xf>
    <xf numFmtId="0" fontId="15" fillId="0" borderId="55" xfId="0" applyNumberFormat="1" applyFont="1" applyFill="1" applyBorder="1" applyAlignment="1" applyProtection="1">
      <alignment horizontal="center" vertical="justify" wrapText="1"/>
    </xf>
    <xf numFmtId="0" fontId="20" fillId="0" borderId="0" xfId="0" applyNumberFormat="1" applyFont="1" applyFill="1" applyBorder="1" applyAlignment="1" applyProtection="1">
      <alignment horizontal="center"/>
    </xf>
    <xf numFmtId="1" fontId="10" fillId="0" borderId="50" xfId="0" applyNumberFormat="1" applyFont="1" applyFill="1" applyBorder="1" applyAlignment="1" applyProtection="1">
      <alignment horizontal="center" vertical="center"/>
    </xf>
    <xf numFmtId="1" fontId="10" fillId="0" borderId="2" xfId="0" applyNumberFormat="1" applyFont="1" applyFill="1" applyBorder="1" applyAlignment="1" applyProtection="1">
      <alignment horizontal="center" vertical="center"/>
    </xf>
    <xf numFmtId="1" fontId="10" fillId="0" borderId="22" xfId="0" applyNumberFormat="1" applyFont="1" applyFill="1" applyBorder="1" applyAlignment="1" applyProtection="1">
      <alignment horizontal="center" vertical="center"/>
    </xf>
  </cellXfs>
  <cellStyles count="4">
    <cellStyle name="Звичайний_Аркуш1" xfId="2"/>
    <cellStyle name="Обычный" xfId="0" builtinId="0"/>
    <cellStyle name="Обычный 2" xfId="1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246784</xdr:colOff>
      <xdr:row>0</xdr:row>
      <xdr:rowOff>38101</xdr:rowOff>
    </xdr:from>
    <xdr:to>
      <xdr:col>5</xdr:col>
      <xdr:colOff>190500</xdr:colOff>
      <xdr:row>3</xdr:row>
      <xdr:rowOff>401880</xdr:rowOff>
    </xdr:to>
    <xdr:pic>
      <xdr:nvPicPr>
        <xdr:cNvPr id="2" name="Picture 6" descr="&amp;Rcy;&amp;iecy;&amp;zcy;&amp;ucy;&amp;lcy;&amp;softcy;&amp;tcy;&amp;acy;&amp;tcy; &amp;pcy;&amp;ocy;&amp;shcy;&amp;ucy;&amp;kcy;&amp;ucy; &amp;zcy;&amp;ocy;&amp;bcy;&amp;rcy;&amp;acy;&amp;zhcy;&amp;iecy;&amp;ncy;&amp;softcy; &amp;zcy;&amp;acy; &amp;zcy;&amp;acy;&amp;pcy;&amp;icy;&amp;tcy;&amp;ocy;&amp;mcy; &quot;&amp;gcy;&amp;iecy;&amp;rcy;&amp;bcy; &amp;Kcy;&amp;Pcy;&amp;Iukcy;&quot;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784" y="38101"/>
          <a:ext cx="1420091" cy="1430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246784</xdr:colOff>
      <xdr:row>0</xdr:row>
      <xdr:rowOff>38101</xdr:rowOff>
    </xdr:from>
    <xdr:to>
      <xdr:col>5</xdr:col>
      <xdr:colOff>190500</xdr:colOff>
      <xdr:row>3</xdr:row>
      <xdr:rowOff>401880</xdr:rowOff>
    </xdr:to>
    <xdr:pic>
      <xdr:nvPicPr>
        <xdr:cNvPr id="2" name="Picture 6" descr="&amp;Rcy;&amp;iecy;&amp;zcy;&amp;ucy;&amp;lcy;&amp;softcy;&amp;tcy;&amp;acy;&amp;tcy; &amp;pcy;&amp;ocy;&amp;shcy;&amp;ucy;&amp;kcy;&amp;ucy; &amp;zcy;&amp;ocy;&amp;bcy;&amp;rcy;&amp;acy;&amp;zhcy;&amp;iecy;&amp;ncy;&amp;softcy; &amp;zcy;&amp;acy; &amp;zcy;&amp;acy;&amp;pcy;&amp;icy;&amp;tcy;&amp;ocy;&amp;mcy; &quot;&amp;gcy;&amp;iecy;&amp;rcy;&amp;bcy; &amp;Kcy;&amp;Pcy;&amp;Iukcy;&quot;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784" y="38101"/>
          <a:ext cx="1420091" cy="1430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246784</xdr:colOff>
      <xdr:row>0</xdr:row>
      <xdr:rowOff>38101</xdr:rowOff>
    </xdr:from>
    <xdr:to>
      <xdr:col>5</xdr:col>
      <xdr:colOff>190500</xdr:colOff>
      <xdr:row>3</xdr:row>
      <xdr:rowOff>401880</xdr:rowOff>
    </xdr:to>
    <xdr:pic>
      <xdr:nvPicPr>
        <xdr:cNvPr id="2" name="Picture 6" descr="&amp;Rcy;&amp;iecy;&amp;zcy;&amp;ucy;&amp;lcy;&amp;softcy;&amp;tcy;&amp;acy;&amp;tcy; &amp;pcy;&amp;ocy;&amp;shcy;&amp;ucy;&amp;kcy;&amp;ucy; &amp;zcy;&amp;ocy;&amp;bcy;&amp;rcy;&amp;acy;&amp;zhcy;&amp;iecy;&amp;ncy;&amp;softcy; &amp;zcy;&amp;acy; &amp;zcy;&amp;acy;&amp;pcy;&amp;icy;&amp;tcy;&amp;ocy;&amp;mcy; &quot;&amp;gcy;&amp;iecy;&amp;rcy;&amp;bcy; &amp;Kcy;&amp;Pcy;&amp;Iukcy;&quot;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784" y="38101"/>
          <a:ext cx="1420091" cy="1430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27"/>
  <sheetViews>
    <sheetView showGridLines="0" topLeftCell="B71" zoomScale="70" zoomScaleNormal="70" zoomScaleSheetLayoutView="40" zoomScalePageLayoutView="55" workbookViewId="0">
      <selection activeCell="AS74" sqref="AS74"/>
    </sheetView>
  </sheetViews>
  <sheetFormatPr defaultColWidth="10.140625" defaultRowHeight="12.75" x14ac:dyDescent="0.2"/>
  <cols>
    <col min="1" max="6" width="4.42578125" style="5" customWidth="1"/>
    <col min="7" max="7" width="6.5703125" style="5" customWidth="1"/>
    <col min="8" max="8" width="5.28515625" style="5" customWidth="1"/>
    <col min="9" max="9" width="5" style="5" customWidth="1"/>
    <col min="10" max="11" width="4.42578125" style="5" customWidth="1"/>
    <col min="12" max="12" width="6" style="5" customWidth="1"/>
    <col min="13" max="14" width="4.42578125" style="1" customWidth="1"/>
    <col min="15" max="16" width="4.42578125" style="2" customWidth="1"/>
    <col min="17" max="27" width="4.42578125" style="3" customWidth="1"/>
    <col min="28" max="28" width="4.42578125" style="9" customWidth="1"/>
    <col min="29" max="31" width="5" style="9" customWidth="1"/>
    <col min="32" max="51" width="4.42578125" style="5" customWidth="1"/>
    <col min="52" max="52" width="3.85546875" style="5" customWidth="1"/>
    <col min="53" max="53" width="4.42578125" style="5" customWidth="1"/>
    <col min="54" max="54" width="3.85546875" style="5" customWidth="1"/>
    <col min="55" max="55" width="4" style="5" customWidth="1"/>
    <col min="56" max="56" width="5.42578125" style="5" customWidth="1"/>
    <col min="57" max="57" width="4.42578125" style="5" customWidth="1"/>
    <col min="58" max="58" width="5" style="5" customWidth="1"/>
    <col min="59" max="59" width="6.140625" style="5" customWidth="1"/>
    <col min="60" max="60" width="6" style="5" customWidth="1"/>
    <col min="61" max="16384" width="10.140625" style="5"/>
  </cols>
  <sheetData>
    <row r="1" spans="1:60" ht="23.25" customHeight="1" x14ac:dyDescent="0.2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  <c r="N1" s="147"/>
      <c r="O1" s="148"/>
      <c r="P1" s="149"/>
      <c r="Q1" s="150"/>
      <c r="R1" s="148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2"/>
      <c r="AE1" s="152"/>
      <c r="AF1" s="152"/>
      <c r="AG1" s="152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53"/>
      <c r="BF1" s="4"/>
      <c r="BG1" s="4"/>
      <c r="BH1" s="4"/>
    </row>
    <row r="2" spans="1:60" ht="29.25" customHeight="1" x14ac:dyDescent="0.3">
      <c r="A2" s="154"/>
      <c r="B2" s="155"/>
      <c r="C2" s="155"/>
      <c r="D2" s="155"/>
      <c r="E2" s="156"/>
      <c r="F2" s="155"/>
      <c r="G2" s="155"/>
      <c r="H2" s="155"/>
      <c r="I2" s="155"/>
      <c r="J2" s="155"/>
      <c r="K2" s="155"/>
      <c r="L2" s="155"/>
      <c r="M2" s="155"/>
      <c r="N2" s="155"/>
      <c r="O2" s="539" t="s">
        <v>0</v>
      </c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39"/>
      <c r="AF2" s="539"/>
      <c r="AG2" s="539"/>
      <c r="AH2" s="539"/>
      <c r="AI2" s="539"/>
      <c r="AJ2" s="539"/>
      <c r="AK2" s="539"/>
      <c r="AL2" s="539"/>
      <c r="AM2" s="539"/>
      <c r="AN2" s="539"/>
      <c r="AO2" s="539"/>
      <c r="AP2" s="539"/>
      <c r="AQ2" s="539"/>
      <c r="AR2" s="539"/>
      <c r="AS2" s="539"/>
      <c r="AT2" s="539"/>
      <c r="AU2" s="539"/>
      <c r="AV2" s="539"/>
      <c r="AW2" s="539"/>
      <c r="AX2" s="155"/>
      <c r="AY2" s="155"/>
      <c r="AZ2" s="155"/>
      <c r="BA2" s="155"/>
      <c r="BB2" s="155"/>
      <c r="BC2" s="155"/>
      <c r="BD2" s="155"/>
      <c r="BE2" s="157"/>
      <c r="BF2" s="6"/>
      <c r="BG2" s="6"/>
      <c r="BH2" s="6"/>
    </row>
    <row r="3" spans="1:60" s="7" customFormat="1" ht="31.5" customHeight="1" x14ac:dyDescent="0.35">
      <c r="A3" s="158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40" t="s">
        <v>1</v>
      </c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73"/>
      <c r="AY3" s="73"/>
      <c r="AZ3" s="73"/>
      <c r="BA3" s="73"/>
      <c r="BB3" s="73"/>
      <c r="BC3" s="73"/>
      <c r="BD3" s="73"/>
      <c r="BE3" s="159"/>
      <c r="BF3" s="6"/>
      <c r="BG3" s="6"/>
      <c r="BH3" s="6"/>
    </row>
    <row r="4" spans="1:60" s="8" customFormat="1" ht="33.75" customHeight="1" x14ac:dyDescent="0.5">
      <c r="A4" s="160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541" t="s">
        <v>2</v>
      </c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541"/>
      <c r="AP4" s="541"/>
      <c r="AQ4" s="541"/>
      <c r="AR4" s="541"/>
      <c r="AS4" s="541"/>
      <c r="AT4" s="541"/>
      <c r="AU4" s="541"/>
      <c r="AV4" s="541"/>
      <c r="AW4" s="541"/>
      <c r="AX4" s="74"/>
      <c r="AY4" s="74"/>
      <c r="AZ4" s="75"/>
      <c r="BA4" s="75"/>
      <c r="BB4" s="75"/>
      <c r="BE4" s="161"/>
    </row>
    <row r="5" spans="1:60" ht="33.75" customHeight="1" x14ac:dyDescent="0.25">
      <c r="A5" s="162"/>
      <c r="B5" s="76" t="s">
        <v>51</v>
      </c>
      <c r="C5" s="72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542" t="s">
        <v>74</v>
      </c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V5" s="542"/>
      <c r="AW5" s="542"/>
      <c r="AX5" s="77"/>
      <c r="AY5" s="77"/>
      <c r="AZ5" s="78"/>
      <c r="BA5" s="78"/>
      <c r="BB5" s="78"/>
      <c r="BE5" s="163"/>
    </row>
    <row r="6" spans="1:60" ht="26.25" customHeight="1" x14ac:dyDescent="0.3">
      <c r="A6" s="164"/>
      <c r="B6" s="209" t="s">
        <v>77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R6" s="238" t="s">
        <v>3</v>
      </c>
      <c r="S6" s="216"/>
      <c r="T6" s="218"/>
      <c r="U6" s="218"/>
      <c r="V6" s="227"/>
      <c r="W6" s="227"/>
      <c r="X6" s="227" t="s">
        <v>4</v>
      </c>
      <c r="Y6" s="227"/>
      <c r="Z6" s="227"/>
      <c r="AA6" s="227"/>
      <c r="AB6" s="227"/>
      <c r="AC6" s="227"/>
      <c r="AD6" s="228"/>
      <c r="AE6" s="228"/>
      <c r="AF6" s="217"/>
      <c r="AG6" s="217"/>
      <c r="AH6" s="217"/>
      <c r="AI6" s="217"/>
      <c r="AJ6" s="217"/>
      <c r="AK6" s="217"/>
      <c r="AL6" s="217"/>
      <c r="AM6" s="219"/>
      <c r="AQ6" s="144" t="s">
        <v>5</v>
      </c>
      <c r="AR6" s="144"/>
      <c r="AS6" s="144"/>
      <c r="AT6" s="144"/>
      <c r="AU6" s="222"/>
      <c r="AV6" s="222"/>
      <c r="AW6" s="213" t="s">
        <v>6</v>
      </c>
      <c r="AX6" s="81"/>
      <c r="AY6" s="82"/>
      <c r="AZ6" s="82"/>
      <c r="BA6" s="82"/>
      <c r="BB6" s="82"/>
      <c r="BC6" s="82"/>
      <c r="BD6" s="82"/>
      <c r="BE6" s="163"/>
    </row>
    <row r="7" spans="1:60" ht="18.600000000000001" customHeight="1" x14ac:dyDescent="0.3">
      <c r="A7" s="162"/>
      <c r="B7" s="209" t="s">
        <v>78</v>
      </c>
      <c r="C7" s="80"/>
      <c r="D7" s="80"/>
      <c r="E7" s="80"/>
      <c r="F7" s="80"/>
      <c r="G7" s="80"/>
      <c r="I7" s="80"/>
      <c r="J7" s="80"/>
      <c r="K7" s="80"/>
      <c r="L7" s="80"/>
      <c r="M7" s="80"/>
      <c r="N7" s="80"/>
      <c r="O7" s="80"/>
      <c r="R7" s="239"/>
      <c r="S7" s="218"/>
      <c r="T7" s="218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18"/>
      <c r="AF7" s="214"/>
      <c r="AG7" s="218"/>
      <c r="AH7" s="218"/>
      <c r="AI7" s="218"/>
      <c r="AJ7" s="230"/>
      <c r="AK7" s="230"/>
      <c r="AL7" s="230"/>
      <c r="AM7" s="240"/>
      <c r="AQ7" s="95"/>
      <c r="AR7" s="95"/>
      <c r="AS7" s="95"/>
      <c r="AT7" s="95"/>
      <c r="AU7" s="222"/>
      <c r="AV7" s="222"/>
      <c r="AW7" s="210" t="s">
        <v>53</v>
      </c>
      <c r="AY7" s="84"/>
      <c r="AZ7" s="84"/>
      <c r="BA7" s="84"/>
      <c r="BB7" s="84"/>
      <c r="BC7" s="85"/>
      <c r="BD7" s="85"/>
      <c r="BE7" s="163"/>
    </row>
    <row r="8" spans="1:60" ht="20.25" x14ac:dyDescent="0.3">
      <c r="A8" s="164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198"/>
      <c r="N8" s="86"/>
      <c r="R8" s="218" t="s">
        <v>7</v>
      </c>
      <c r="S8" s="218"/>
      <c r="T8" s="218"/>
      <c r="U8" s="218"/>
      <c r="V8" s="227" t="s">
        <v>121</v>
      </c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31"/>
      <c r="AN8" s="81"/>
      <c r="AQ8" s="223" t="s">
        <v>8</v>
      </c>
      <c r="AR8" s="224"/>
      <c r="AS8" s="224"/>
      <c r="AT8" s="224"/>
      <c r="AU8" s="222"/>
      <c r="AV8" s="222"/>
      <c r="AW8" s="281" t="s">
        <v>155</v>
      </c>
      <c r="AX8" s="140"/>
      <c r="AY8" s="87"/>
      <c r="AZ8" s="87"/>
      <c r="BA8" s="87"/>
      <c r="BB8" s="81"/>
      <c r="BC8" s="81"/>
      <c r="BD8" s="81"/>
      <c r="BE8" s="163"/>
    </row>
    <row r="9" spans="1:60" ht="20.25" x14ac:dyDescent="0.3">
      <c r="A9" s="164"/>
      <c r="B9" s="83" t="s">
        <v>79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R9" s="232"/>
      <c r="S9" s="218"/>
      <c r="T9" s="218"/>
      <c r="U9" s="218"/>
      <c r="V9" s="218"/>
      <c r="W9" s="218"/>
      <c r="X9" s="218"/>
      <c r="Y9" s="218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15"/>
      <c r="AQ9" s="220"/>
      <c r="AR9" s="220"/>
      <c r="AS9" s="220"/>
      <c r="AT9" s="220"/>
      <c r="AU9" s="222"/>
      <c r="AV9" s="222"/>
      <c r="AW9" s="214"/>
      <c r="AX9" s="89"/>
      <c r="AY9" s="89"/>
      <c r="AZ9" s="89"/>
      <c r="BA9" s="89"/>
      <c r="BE9" s="163"/>
    </row>
    <row r="10" spans="1:60" ht="20.25" x14ac:dyDescent="0.3">
      <c r="A10" s="164"/>
      <c r="B10" s="88"/>
      <c r="C10" s="209"/>
      <c r="D10" s="209"/>
      <c r="E10" s="209"/>
      <c r="F10" s="209"/>
      <c r="G10" s="209"/>
      <c r="H10" s="209"/>
      <c r="I10" s="83"/>
      <c r="J10" s="83"/>
      <c r="K10" s="83"/>
      <c r="L10" s="83"/>
      <c r="M10" s="83"/>
      <c r="N10" s="83"/>
      <c r="O10" s="90"/>
      <c r="R10" s="91" t="s">
        <v>71</v>
      </c>
      <c r="S10" s="91"/>
      <c r="T10" s="91"/>
      <c r="U10" s="91"/>
      <c r="V10" s="91"/>
      <c r="W10" s="91"/>
      <c r="X10" s="91"/>
      <c r="Y10" s="216"/>
      <c r="Z10" s="91"/>
      <c r="AA10" s="91"/>
      <c r="AB10" s="91"/>
      <c r="AC10" s="91"/>
      <c r="AD10" s="91"/>
      <c r="AE10" s="213"/>
      <c r="AF10" s="213"/>
      <c r="AG10" s="213"/>
      <c r="AH10" s="213"/>
      <c r="AI10" s="213"/>
      <c r="AJ10" s="213"/>
      <c r="AK10" s="213"/>
      <c r="AL10" s="213"/>
      <c r="AM10" s="231"/>
      <c r="AN10" s="81"/>
      <c r="AQ10" s="225" t="s">
        <v>9</v>
      </c>
      <c r="AR10" s="225"/>
      <c r="AS10" s="225"/>
      <c r="AT10" s="226"/>
      <c r="AU10" s="222"/>
      <c r="AV10" s="222"/>
      <c r="AW10" s="282" t="s">
        <v>157</v>
      </c>
      <c r="AX10" s="93"/>
      <c r="AY10" s="93"/>
      <c r="AZ10" s="93"/>
      <c r="BA10" s="93"/>
      <c r="BB10" s="81"/>
      <c r="BC10" s="81"/>
      <c r="BD10" s="81"/>
      <c r="BE10" s="163"/>
    </row>
    <row r="11" spans="1:60" ht="20.25" x14ac:dyDescent="0.3">
      <c r="A11" s="164"/>
      <c r="B11" s="83" t="s">
        <v>75</v>
      </c>
      <c r="O11" s="90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28"/>
      <c r="AC11" s="228"/>
      <c r="AD11" s="228"/>
      <c r="AE11" s="228"/>
      <c r="AF11" s="217"/>
      <c r="AG11" s="217"/>
      <c r="AH11" s="217"/>
      <c r="AI11" s="217"/>
      <c r="AJ11" s="217"/>
      <c r="AK11" s="217"/>
      <c r="AL11" s="217"/>
      <c r="AM11" s="217"/>
      <c r="AQ11" s="221"/>
      <c r="AR11" s="221"/>
      <c r="AS11" s="221"/>
      <c r="AT11" s="226"/>
      <c r="AU11" s="222"/>
      <c r="AV11" s="222"/>
      <c r="AW11" s="211"/>
      <c r="AX11" s="92"/>
      <c r="AY11" s="92"/>
      <c r="AZ11" s="92"/>
      <c r="BA11" s="92"/>
      <c r="BE11" s="163"/>
    </row>
    <row r="12" spans="1:60" ht="20.25" x14ac:dyDescent="0.2">
      <c r="A12" s="164"/>
      <c r="O12" s="95"/>
      <c r="R12" s="558" t="s">
        <v>156</v>
      </c>
      <c r="S12" s="559"/>
      <c r="T12" s="559"/>
      <c r="U12" s="559"/>
      <c r="V12" s="559"/>
      <c r="W12" s="559"/>
      <c r="X12" s="559"/>
      <c r="Y12" s="559"/>
      <c r="Z12" s="559"/>
      <c r="AA12" s="559"/>
      <c r="AB12" s="559"/>
      <c r="AC12" s="559"/>
      <c r="AD12" s="559"/>
      <c r="AE12" s="559"/>
      <c r="AF12" s="559"/>
      <c r="AG12" s="559"/>
      <c r="AH12" s="559"/>
      <c r="AI12" s="559"/>
      <c r="AJ12" s="559"/>
      <c r="AK12" s="559"/>
      <c r="AL12" s="559"/>
      <c r="AM12" s="559"/>
      <c r="AN12" s="81"/>
      <c r="AQ12" s="225" t="s">
        <v>10</v>
      </c>
      <c r="AR12" s="225"/>
      <c r="AS12" s="225"/>
      <c r="AT12" s="225"/>
      <c r="AU12" s="222"/>
      <c r="AV12" s="222"/>
      <c r="AW12" s="212" t="s">
        <v>54</v>
      </c>
      <c r="AX12" s="96"/>
      <c r="AY12" s="96"/>
      <c r="AZ12" s="96"/>
      <c r="BA12" s="96"/>
      <c r="BB12" s="81"/>
      <c r="BC12" s="81"/>
      <c r="BD12" s="81"/>
      <c r="BE12" s="163"/>
    </row>
    <row r="13" spans="1:60" ht="19.149999999999999" customHeight="1" x14ac:dyDescent="0.2">
      <c r="A13" s="164"/>
      <c r="B13" s="83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83"/>
      <c r="O13" s="95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28"/>
      <c r="AC13" s="228"/>
      <c r="AD13" s="228"/>
      <c r="AE13" s="228"/>
      <c r="AF13" s="217"/>
      <c r="AG13" s="217"/>
      <c r="AH13" s="217"/>
      <c r="AI13" s="217"/>
      <c r="AJ13" s="217"/>
      <c r="AK13" s="217"/>
      <c r="AL13" s="217"/>
      <c r="AM13" s="211"/>
      <c r="AN13" s="92"/>
      <c r="AQ13" s="221"/>
      <c r="AR13" s="221"/>
      <c r="AS13" s="221"/>
      <c r="AT13" s="221"/>
      <c r="AU13" s="222"/>
      <c r="AV13" s="222"/>
      <c r="AW13" s="215"/>
      <c r="AX13" s="98"/>
      <c r="AY13" s="98"/>
      <c r="AZ13" s="98"/>
      <c r="BA13" s="98"/>
      <c r="BE13" s="163"/>
    </row>
    <row r="14" spans="1:60" ht="17.45" customHeight="1" x14ac:dyDescent="0.25">
      <c r="A14" s="164"/>
      <c r="B14" s="83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83"/>
      <c r="O14" s="95"/>
      <c r="R14" s="233" t="s">
        <v>52</v>
      </c>
      <c r="S14" s="216"/>
      <c r="T14" s="216"/>
      <c r="U14" s="216"/>
      <c r="V14" s="216"/>
      <c r="W14" s="216"/>
      <c r="X14" s="216"/>
      <c r="Y14" s="216"/>
      <c r="Z14" s="283" t="s">
        <v>158</v>
      </c>
      <c r="AA14" s="234"/>
      <c r="AB14" s="235"/>
      <c r="AC14" s="235"/>
      <c r="AD14" s="235"/>
      <c r="AE14" s="235"/>
      <c r="AF14" s="236"/>
      <c r="AG14" s="236"/>
      <c r="AH14" s="236"/>
      <c r="AI14" s="236"/>
      <c r="AJ14" s="236"/>
      <c r="AK14" s="236"/>
      <c r="AL14" s="236"/>
      <c r="AM14" s="237"/>
      <c r="AN14" s="93"/>
      <c r="AQ14" s="86" t="s">
        <v>11</v>
      </c>
      <c r="AR14" s="86"/>
      <c r="AS14" s="225"/>
      <c r="AT14" s="225"/>
      <c r="AU14" s="222"/>
      <c r="AV14" s="222"/>
      <c r="AW14" s="99" t="s">
        <v>73</v>
      </c>
      <c r="AX14" s="99"/>
      <c r="AY14" s="99"/>
      <c r="AZ14" s="99"/>
      <c r="BA14" s="99"/>
      <c r="BB14" s="81"/>
      <c r="BC14" s="81"/>
      <c r="BD14" s="81"/>
      <c r="BE14" s="163"/>
    </row>
    <row r="15" spans="1:60" ht="12" customHeight="1" x14ac:dyDescent="0.2">
      <c r="A15" s="164"/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94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X15" s="11"/>
      <c r="AY15" s="103"/>
      <c r="AZ15" s="103"/>
      <c r="BA15" s="103"/>
      <c r="BE15" s="163"/>
    </row>
    <row r="16" spans="1:60" ht="30.75" customHeight="1" thickBot="1" x14ac:dyDescent="0.35">
      <c r="A16" s="164"/>
      <c r="B16" s="104"/>
      <c r="C16" s="104"/>
      <c r="D16" s="445" t="s">
        <v>12</v>
      </c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  <c r="V16" s="445"/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5"/>
      <c r="AK16" s="445"/>
      <c r="AL16" s="445"/>
      <c r="AM16" s="445"/>
      <c r="AN16" s="445"/>
      <c r="AO16" s="445"/>
      <c r="AP16" s="445"/>
      <c r="AQ16" s="445"/>
      <c r="AR16" s="445"/>
      <c r="AS16" s="445"/>
      <c r="AT16" s="445"/>
      <c r="AU16" s="445"/>
      <c r="AV16" s="445"/>
      <c r="AW16" s="445"/>
      <c r="AX16" s="445"/>
      <c r="AY16" s="445"/>
      <c r="AZ16" s="445"/>
      <c r="BA16" s="445"/>
      <c r="BB16" s="445"/>
      <c r="BC16" s="445"/>
      <c r="BD16" s="445"/>
      <c r="BE16" s="163"/>
    </row>
    <row r="17" spans="1:59" ht="18" customHeight="1" x14ac:dyDescent="0.2">
      <c r="A17" s="165"/>
      <c r="B17" s="105"/>
      <c r="C17" s="106"/>
      <c r="D17" s="543" t="s">
        <v>13</v>
      </c>
      <c r="E17" s="545" t="s">
        <v>14</v>
      </c>
      <c r="F17" s="546"/>
      <c r="G17" s="546"/>
      <c r="H17" s="547"/>
      <c r="I17" s="548" t="s">
        <v>15</v>
      </c>
      <c r="J17" s="549"/>
      <c r="K17" s="549"/>
      <c r="L17" s="549"/>
      <c r="M17" s="550"/>
      <c r="N17" s="551" t="s">
        <v>16</v>
      </c>
      <c r="O17" s="552"/>
      <c r="P17" s="552"/>
      <c r="Q17" s="552"/>
      <c r="R17" s="553"/>
      <c r="S17" s="551" t="s">
        <v>17</v>
      </c>
      <c r="T17" s="552"/>
      <c r="U17" s="552"/>
      <c r="V17" s="553"/>
      <c r="W17" s="554" t="s">
        <v>18</v>
      </c>
      <c r="X17" s="555"/>
      <c r="Y17" s="555"/>
      <c r="Z17" s="555"/>
      <c r="AA17" s="555" t="s">
        <v>76</v>
      </c>
      <c r="AB17" s="555"/>
      <c r="AC17" s="555"/>
      <c r="AD17" s="555"/>
      <c r="AE17" s="555" t="s">
        <v>19</v>
      </c>
      <c r="AF17" s="555"/>
      <c r="AG17" s="555"/>
      <c r="AH17" s="555"/>
      <c r="AI17" s="555" t="s">
        <v>20</v>
      </c>
      <c r="AJ17" s="555"/>
      <c r="AK17" s="555"/>
      <c r="AL17" s="555"/>
      <c r="AM17" s="556"/>
      <c r="AN17" s="554" t="s">
        <v>21</v>
      </c>
      <c r="AO17" s="555"/>
      <c r="AP17" s="555"/>
      <c r="AQ17" s="556"/>
      <c r="AR17" s="554" t="s">
        <v>22</v>
      </c>
      <c r="AS17" s="555"/>
      <c r="AT17" s="555"/>
      <c r="AU17" s="556"/>
      <c r="AV17" s="554" t="s">
        <v>23</v>
      </c>
      <c r="AW17" s="555"/>
      <c r="AX17" s="555"/>
      <c r="AY17" s="555"/>
      <c r="AZ17" s="556"/>
      <c r="BA17" s="554" t="s">
        <v>24</v>
      </c>
      <c r="BB17" s="555"/>
      <c r="BC17" s="555"/>
      <c r="BD17" s="557"/>
      <c r="BE17" s="163"/>
    </row>
    <row r="18" spans="1:59" ht="18" customHeight="1" thickBot="1" x14ac:dyDescent="0.25">
      <c r="A18" s="165"/>
      <c r="B18" s="105"/>
      <c r="C18" s="106"/>
      <c r="D18" s="544"/>
      <c r="E18" s="107">
        <v>1</v>
      </c>
      <c r="F18" s="107">
        <f t="shared" ref="F18:BD18" si="0">E18+1</f>
        <v>2</v>
      </c>
      <c r="G18" s="107">
        <f t="shared" si="0"/>
        <v>3</v>
      </c>
      <c r="H18" s="107">
        <f t="shared" si="0"/>
        <v>4</v>
      </c>
      <c r="I18" s="107">
        <f t="shared" si="0"/>
        <v>5</v>
      </c>
      <c r="J18" s="107">
        <f t="shared" si="0"/>
        <v>6</v>
      </c>
      <c r="K18" s="107">
        <f t="shared" si="0"/>
        <v>7</v>
      </c>
      <c r="L18" s="107">
        <f t="shared" si="0"/>
        <v>8</v>
      </c>
      <c r="M18" s="107">
        <f t="shared" si="0"/>
        <v>9</v>
      </c>
      <c r="N18" s="107">
        <f t="shared" si="0"/>
        <v>10</v>
      </c>
      <c r="O18" s="107">
        <f t="shared" si="0"/>
        <v>11</v>
      </c>
      <c r="P18" s="107">
        <f t="shared" si="0"/>
        <v>12</v>
      </c>
      <c r="Q18" s="107">
        <f t="shared" si="0"/>
        <v>13</v>
      </c>
      <c r="R18" s="107">
        <f t="shared" si="0"/>
        <v>14</v>
      </c>
      <c r="S18" s="107">
        <f t="shared" si="0"/>
        <v>15</v>
      </c>
      <c r="T18" s="107">
        <f t="shared" si="0"/>
        <v>16</v>
      </c>
      <c r="U18" s="107">
        <f t="shared" si="0"/>
        <v>17</v>
      </c>
      <c r="V18" s="107">
        <f t="shared" si="0"/>
        <v>18</v>
      </c>
      <c r="W18" s="107">
        <f t="shared" si="0"/>
        <v>19</v>
      </c>
      <c r="X18" s="107">
        <f t="shared" si="0"/>
        <v>20</v>
      </c>
      <c r="Y18" s="107">
        <f t="shared" si="0"/>
        <v>21</v>
      </c>
      <c r="Z18" s="107">
        <f t="shared" si="0"/>
        <v>22</v>
      </c>
      <c r="AA18" s="107">
        <f t="shared" si="0"/>
        <v>23</v>
      </c>
      <c r="AB18" s="107">
        <f t="shared" si="0"/>
        <v>24</v>
      </c>
      <c r="AC18" s="107">
        <f t="shared" si="0"/>
        <v>25</v>
      </c>
      <c r="AD18" s="107">
        <f t="shared" si="0"/>
        <v>26</v>
      </c>
      <c r="AE18" s="107">
        <f t="shared" si="0"/>
        <v>27</v>
      </c>
      <c r="AF18" s="107">
        <f t="shared" si="0"/>
        <v>28</v>
      </c>
      <c r="AG18" s="107">
        <f t="shared" si="0"/>
        <v>29</v>
      </c>
      <c r="AH18" s="107">
        <f t="shared" si="0"/>
        <v>30</v>
      </c>
      <c r="AI18" s="107">
        <f t="shared" si="0"/>
        <v>31</v>
      </c>
      <c r="AJ18" s="107">
        <f t="shared" si="0"/>
        <v>32</v>
      </c>
      <c r="AK18" s="107">
        <f t="shared" si="0"/>
        <v>33</v>
      </c>
      <c r="AL18" s="107">
        <f t="shared" si="0"/>
        <v>34</v>
      </c>
      <c r="AM18" s="107">
        <f t="shared" si="0"/>
        <v>35</v>
      </c>
      <c r="AN18" s="107">
        <f t="shared" si="0"/>
        <v>36</v>
      </c>
      <c r="AO18" s="107">
        <f t="shared" si="0"/>
        <v>37</v>
      </c>
      <c r="AP18" s="107">
        <f t="shared" si="0"/>
        <v>38</v>
      </c>
      <c r="AQ18" s="107">
        <f t="shared" si="0"/>
        <v>39</v>
      </c>
      <c r="AR18" s="107">
        <f t="shared" si="0"/>
        <v>40</v>
      </c>
      <c r="AS18" s="107">
        <f t="shared" si="0"/>
        <v>41</v>
      </c>
      <c r="AT18" s="107">
        <f t="shared" si="0"/>
        <v>42</v>
      </c>
      <c r="AU18" s="107">
        <f t="shared" si="0"/>
        <v>43</v>
      </c>
      <c r="AV18" s="107">
        <f t="shared" si="0"/>
        <v>44</v>
      </c>
      <c r="AW18" s="107">
        <f t="shared" si="0"/>
        <v>45</v>
      </c>
      <c r="AX18" s="107">
        <f t="shared" si="0"/>
        <v>46</v>
      </c>
      <c r="AY18" s="107">
        <f t="shared" si="0"/>
        <v>47</v>
      </c>
      <c r="AZ18" s="107">
        <f t="shared" si="0"/>
        <v>48</v>
      </c>
      <c r="BA18" s="107">
        <f t="shared" si="0"/>
        <v>49</v>
      </c>
      <c r="BB18" s="107">
        <f t="shared" si="0"/>
        <v>50</v>
      </c>
      <c r="BC18" s="107">
        <f t="shared" si="0"/>
        <v>51</v>
      </c>
      <c r="BD18" s="108">
        <f t="shared" si="0"/>
        <v>52</v>
      </c>
      <c r="BE18" s="163"/>
    </row>
    <row r="19" spans="1:59" ht="18.75" customHeight="1" x14ac:dyDescent="0.25">
      <c r="A19" s="165"/>
      <c r="B19" s="105"/>
      <c r="C19" s="109"/>
      <c r="D19" s="199" t="s">
        <v>25</v>
      </c>
      <c r="E19" s="200"/>
      <c r="F19" s="200"/>
      <c r="G19" s="200"/>
      <c r="H19" s="200"/>
      <c r="I19" s="200"/>
      <c r="J19" s="200"/>
      <c r="K19" s="284">
        <v>18</v>
      </c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1" t="s">
        <v>26</v>
      </c>
      <c r="X19" s="201" t="s">
        <v>26</v>
      </c>
      <c r="Y19" s="201" t="s">
        <v>27</v>
      </c>
      <c r="Z19" s="201" t="s">
        <v>27</v>
      </c>
      <c r="AA19" s="200"/>
      <c r="AB19" s="200"/>
      <c r="AC19" s="200"/>
      <c r="AD19" s="200"/>
      <c r="AE19" s="200"/>
      <c r="AF19" s="200"/>
      <c r="AG19" s="284">
        <v>18</v>
      </c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1" t="s">
        <v>26</v>
      </c>
      <c r="AT19" s="201" t="s">
        <v>26</v>
      </c>
      <c r="AU19" s="201" t="s">
        <v>27</v>
      </c>
      <c r="AV19" s="201" t="s">
        <v>27</v>
      </c>
      <c r="AW19" s="201" t="s">
        <v>27</v>
      </c>
      <c r="AX19" s="201" t="s">
        <v>27</v>
      </c>
      <c r="AY19" s="201" t="s">
        <v>27</v>
      </c>
      <c r="AZ19" s="201" t="s">
        <v>27</v>
      </c>
      <c r="BA19" s="201" t="s">
        <v>27</v>
      </c>
      <c r="BB19" s="201" t="s">
        <v>27</v>
      </c>
      <c r="BC19" s="201" t="s">
        <v>27</v>
      </c>
      <c r="BD19" s="202" t="s">
        <v>27</v>
      </c>
      <c r="BE19" s="163"/>
    </row>
    <row r="20" spans="1:59" s="11" customFormat="1" ht="24" customHeight="1" x14ac:dyDescent="0.3">
      <c r="A20" s="166"/>
      <c r="B20" s="104"/>
      <c r="C20" s="110"/>
      <c r="D20" s="199" t="s">
        <v>28</v>
      </c>
      <c r="E20" s="200"/>
      <c r="F20" s="200"/>
      <c r="G20" s="200"/>
      <c r="H20" s="200"/>
      <c r="I20" s="200"/>
      <c r="J20" s="200"/>
      <c r="K20" s="285">
        <v>18</v>
      </c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1" t="s">
        <v>26</v>
      </c>
      <c r="X20" s="201" t="s">
        <v>26</v>
      </c>
      <c r="Y20" s="201" t="s">
        <v>27</v>
      </c>
      <c r="Z20" s="201" t="s">
        <v>27</v>
      </c>
      <c r="AA20" s="200"/>
      <c r="AB20" s="200"/>
      <c r="AC20" s="200"/>
      <c r="AD20" s="200"/>
      <c r="AE20" s="200"/>
      <c r="AF20" s="200"/>
      <c r="AG20" s="285">
        <v>18</v>
      </c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1" t="s">
        <v>26</v>
      </c>
      <c r="AT20" s="201" t="s">
        <v>26</v>
      </c>
      <c r="AU20" s="201" t="s">
        <v>27</v>
      </c>
      <c r="AV20" s="201" t="s">
        <v>27</v>
      </c>
      <c r="AW20" s="201" t="s">
        <v>27</v>
      </c>
      <c r="AX20" s="201" t="s">
        <v>27</v>
      </c>
      <c r="AY20" s="201" t="s">
        <v>27</v>
      </c>
      <c r="AZ20" s="201" t="s">
        <v>27</v>
      </c>
      <c r="BA20" s="201" t="s">
        <v>27</v>
      </c>
      <c r="BB20" s="201" t="s">
        <v>27</v>
      </c>
      <c r="BC20" s="201" t="s">
        <v>27</v>
      </c>
      <c r="BD20" s="202" t="s">
        <v>27</v>
      </c>
      <c r="BE20" s="189"/>
    </row>
    <row r="21" spans="1:59" s="11" customFormat="1" ht="24" customHeight="1" x14ac:dyDescent="0.3">
      <c r="A21" s="166"/>
      <c r="B21" s="104"/>
      <c r="C21" s="110"/>
      <c r="D21" s="199" t="s">
        <v>29</v>
      </c>
      <c r="E21" s="200"/>
      <c r="F21" s="200"/>
      <c r="G21" s="200"/>
      <c r="H21" s="200"/>
      <c r="I21" s="200"/>
      <c r="J21" s="200"/>
      <c r="K21" s="286">
        <v>18</v>
      </c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1" t="s">
        <v>26</v>
      </c>
      <c r="X21" s="201" t="s">
        <v>26</v>
      </c>
      <c r="Y21" s="201" t="s">
        <v>27</v>
      </c>
      <c r="Z21" s="201" t="s">
        <v>27</v>
      </c>
      <c r="AA21" s="200"/>
      <c r="AB21" s="200"/>
      <c r="AC21" s="200"/>
      <c r="AD21" s="200"/>
      <c r="AE21" s="200"/>
      <c r="AF21" s="200"/>
      <c r="AG21" s="286">
        <v>18</v>
      </c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1" t="s">
        <v>26</v>
      </c>
      <c r="AT21" s="201" t="s">
        <v>26</v>
      </c>
      <c r="AU21" s="201" t="s">
        <v>27</v>
      </c>
      <c r="AV21" s="201" t="s">
        <v>27</v>
      </c>
      <c r="AW21" s="201" t="s">
        <v>27</v>
      </c>
      <c r="AX21" s="201" t="s">
        <v>27</v>
      </c>
      <c r="AY21" s="201" t="s">
        <v>27</v>
      </c>
      <c r="AZ21" s="201" t="s">
        <v>27</v>
      </c>
      <c r="BA21" s="201" t="s">
        <v>27</v>
      </c>
      <c r="BB21" s="201" t="s">
        <v>27</v>
      </c>
      <c r="BC21" s="201" t="s">
        <v>27</v>
      </c>
      <c r="BD21" s="202" t="s">
        <v>27</v>
      </c>
      <c r="BE21" s="189"/>
    </row>
    <row r="22" spans="1:59" s="11" customFormat="1" ht="24" customHeight="1" thickBot="1" x14ac:dyDescent="0.35">
      <c r="A22" s="166"/>
      <c r="B22" s="104"/>
      <c r="C22" s="110"/>
      <c r="D22" s="203" t="s">
        <v>30</v>
      </c>
      <c r="E22" s="204"/>
      <c r="F22" s="204"/>
      <c r="G22" s="204"/>
      <c r="H22" s="204"/>
      <c r="I22" s="204"/>
      <c r="J22" s="204"/>
      <c r="K22" s="287">
        <v>18</v>
      </c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5" t="s">
        <v>26</v>
      </c>
      <c r="X22" s="205" t="s">
        <v>26</v>
      </c>
      <c r="Y22" s="205" t="s">
        <v>27</v>
      </c>
      <c r="Z22" s="205" t="s">
        <v>27</v>
      </c>
      <c r="AA22" s="206"/>
      <c r="AB22" s="206"/>
      <c r="AC22" s="206"/>
      <c r="AD22" s="206"/>
      <c r="AE22" s="206"/>
      <c r="AF22" s="206"/>
      <c r="AG22" s="287">
        <v>9</v>
      </c>
      <c r="AH22" s="206"/>
      <c r="AI22" s="206"/>
      <c r="AJ22" s="205" t="s">
        <v>26</v>
      </c>
      <c r="AK22" s="205" t="s">
        <v>31</v>
      </c>
      <c r="AL22" s="205" t="s">
        <v>31</v>
      </c>
      <c r="AM22" s="205" t="s">
        <v>31</v>
      </c>
      <c r="AN22" s="205" t="s">
        <v>31</v>
      </c>
      <c r="AO22" s="205" t="s">
        <v>31</v>
      </c>
      <c r="AP22" s="205" t="s">
        <v>32</v>
      </c>
      <c r="AQ22" s="205" t="s">
        <v>32</v>
      </c>
      <c r="AR22" s="205" t="s">
        <v>32</v>
      </c>
      <c r="AS22" s="205" t="s">
        <v>32</v>
      </c>
      <c r="AT22" s="205" t="s">
        <v>33</v>
      </c>
      <c r="AU22" s="205" t="s">
        <v>33</v>
      </c>
      <c r="AV22" s="205"/>
      <c r="AW22" s="207"/>
      <c r="AX22" s="207"/>
      <c r="AY22" s="207"/>
      <c r="AZ22" s="207"/>
      <c r="BA22" s="207"/>
      <c r="BB22" s="207"/>
      <c r="BC22" s="207"/>
      <c r="BD22" s="208"/>
      <c r="BE22" s="189"/>
    </row>
    <row r="23" spans="1:59" s="12" customFormat="1" ht="15.75" x14ac:dyDescent="0.25">
      <c r="A23" s="167"/>
      <c r="D23" s="111" t="s">
        <v>57</v>
      </c>
      <c r="G23" s="14"/>
      <c r="H23" s="112" t="s">
        <v>62</v>
      </c>
      <c r="J23" s="113"/>
      <c r="K23" s="113"/>
      <c r="M23" s="114" t="s">
        <v>26</v>
      </c>
      <c r="N23" s="113" t="s">
        <v>34</v>
      </c>
      <c r="O23" s="113"/>
      <c r="S23" s="114" t="s">
        <v>31</v>
      </c>
      <c r="T23" s="113" t="s">
        <v>35</v>
      </c>
      <c r="U23" s="113"/>
      <c r="W23" s="141"/>
      <c r="X23" s="114" t="s">
        <v>32</v>
      </c>
      <c r="Y23" s="142" t="s">
        <v>36</v>
      </c>
      <c r="Z23" s="113"/>
      <c r="AA23" s="113"/>
      <c r="AB23" s="113"/>
      <c r="AC23" s="114" t="s">
        <v>33</v>
      </c>
      <c r="AD23" s="115" t="s">
        <v>37</v>
      </c>
      <c r="AE23" s="113"/>
      <c r="AF23" s="113"/>
      <c r="AG23" s="113"/>
      <c r="AH23" s="116" t="s">
        <v>27</v>
      </c>
      <c r="AI23" s="12" t="s">
        <v>38</v>
      </c>
      <c r="AO23" s="113"/>
      <c r="BE23" s="168"/>
      <c r="BG23" s="13"/>
    </row>
    <row r="24" spans="1:59" s="12" customFormat="1" ht="15.75" x14ac:dyDescent="0.25">
      <c r="A24" s="167"/>
      <c r="E24" s="13"/>
      <c r="I24" s="113"/>
      <c r="J24" s="113"/>
      <c r="K24" s="113"/>
      <c r="L24" s="113"/>
      <c r="M24" s="117"/>
      <c r="N24" s="117"/>
      <c r="W24" s="118"/>
      <c r="X24" s="113"/>
      <c r="Y24" s="113"/>
      <c r="Z24" s="113"/>
      <c r="AB24" s="118"/>
      <c r="AC24" s="113"/>
      <c r="AD24" s="113"/>
      <c r="AE24" s="113"/>
      <c r="AF24" s="118"/>
      <c r="AG24" s="113"/>
      <c r="AH24" s="113"/>
      <c r="AI24" s="113"/>
      <c r="AJ24" s="113"/>
      <c r="AL24" s="118"/>
      <c r="AM24" s="113"/>
      <c r="AN24" s="113"/>
      <c r="AO24" s="113"/>
      <c r="AP24" s="113"/>
      <c r="AQ24" s="113"/>
      <c r="AR24" s="119"/>
      <c r="AU24" s="113"/>
      <c r="AV24" s="113"/>
      <c r="AW24" s="113"/>
      <c r="AX24" s="113"/>
      <c r="AY24" s="113"/>
      <c r="AZ24" s="113"/>
      <c r="BA24" s="113"/>
      <c r="BB24" s="113"/>
      <c r="BE24" s="168"/>
      <c r="BG24" s="13"/>
    </row>
    <row r="25" spans="1:59" s="12" customFormat="1" ht="12" customHeight="1" x14ac:dyDescent="0.25">
      <c r="A25" s="169"/>
      <c r="E25" s="113"/>
      <c r="F25" s="113"/>
      <c r="G25" s="113"/>
      <c r="H25" s="113"/>
      <c r="I25" s="117"/>
      <c r="J25" s="117"/>
      <c r="AE25" s="113"/>
      <c r="AF25" s="113"/>
      <c r="AH25" s="118"/>
      <c r="AI25" s="113"/>
      <c r="AJ25" s="113"/>
      <c r="AK25" s="113"/>
      <c r="AL25" s="113"/>
      <c r="AM25" s="119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E25" s="168"/>
    </row>
    <row r="26" spans="1:59" s="15" customFormat="1" ht="30.75" customHeight="1" thickBot="1" x14ac:dyDescent="0.25">
      <c r="A26" s="170"/>
      <c r="B26" s="120"/>
      <c r="D26" s="560" t="s">
        <v>66</v>
      </c>
      <c r="E26" s="526"/>
      <c r="F26" s="526"/>
      <c r="G26" s="526"/>
      <c r="H26" s="526"/>
      <c r="I26" s="526"/>
      <c r="J26" s="526"/>
      <c r="K26" s="526"/>
      <c r="L26" s="526"/>
      <c r="M26" s="526"/>
      <c r="N26" s="526"/>
      <c r="O26" s="526"/>
      <c r="P26" s="526"/>
      <c r="Q26" s="526"/>
      <c r="R26" s="526"/>
      <c r="T26" s="121"/>
      <c r="U26" s="526" t="s">
        <v>39</v>
      </c>
      <c r="V26" s="526"/>
      <c r="W26" s="526"/>
      <c r="X26" s="526"/>
      <c r="Y26" s="526"/>
      <c r="Z26" s="526"/>
      <c r="AA26" s="526"/>
      <c r="AB26" s="526"/>
      <c r="AC26" s="526"/>
      <c r="AD26" s="526"/>
      <c r="AE26" s="526"/>
      <c r="AF26" s="526"/>
      <c r="AG26" s="121"/>
      <c r="AH26" s="121"/>
      <c r="AI26" s="121"/>
      <c r="AJ26" s="527" t="s">
        <v>58</v>
      </c>
      <c r="AK26" s="528"/>
      <c r="AL26" s="528"/>
      <c r="AM26" s="528"/>
      <c r="AN26" s="528"/>
      <c r="AO26" s="528"/>
      <c r="AP26" s="528"/>
      <c r="AQ26" s="528"/>
      <c r="AR26" s="528"/>
      <c r="AS26" s="528"/>
      <c r="AT26" s="528"/>
      <c r="AU26" s="528"/>
      <c r="AV26" s="528"/>
      <c r="AW26" s="528"/>
      <c r="AX26" s="528"/>
      <c r="AY26" s="528"/>
      <c r="AZ26" s="528"/>
      <c r="BA26" s="528"/>
      <c r="BB26" s="528"/>
      <c r="BC26" s="122"/>
      <c r="BE26" s="171"/>
    </row>
    <row r="27" spans="1:59" s="16" customFormat="1" ht="30" customHeight="1" thickBot="1" x14ac:dyDescent="0.25">
      <c r="A27" s="172"/>
      <c r="D27" s="248" t="s">
        <v>13</v>
      </c>
      <c r="E27" s="529" t="s">
        <v>62</v>
      </c>
      <c r="F27" s="529"/>
      <c r="G27" s="529" t="s">
        <v>34</v>
      </c>
      <c r="H27" s="529"/>
      <c r="I27" s="529" t="s">
        <v>35</v>
      </c>
      <c r="J27" s="529"/>
      <c r="K27" s="529" t="s">
        <v>37</v>
      </c>
      <c r="L27" s="529"/>
      <c r="M27" s="529" t="s">
        <v>36</v>
      </c>
      <c r="N27" s="529"/>
      <c r="O27" s="530" t="s">
        <v>38</v>
      </c>
      <c r="P27" s="530"/>
      <c r="Q27" s="531" t="s">
        <v>40</v>
      </c>
      <c r="R27" s="532"/>
      <c r="T27" s="123"/>
      <c r="U27" s="512" t="s">
        <v>41</v>
      </c>
      <c r="V27" s="481"/>
      <c r="W27" s="481"/>
      <c r="X27" s="481"/>
      <c r="Y27" s="481"/>
      <c r="Z27" s="481"/>
      <c r="AA27" s="510" t="s">
        <v>13</v>
      </c>
      <c r="AB27" s="510"/>
      <c r="AC27" s="510"/>
      <c r="AD27" s="513" t="s">
        <v>42</v>
      </c>
      <c r="AE27" s="513"/>
      <c r="AF27" s="514"/>
      <c r="AG27" s="123"/>
      <c r="AH27" s="123"/>
      <c r="AI27" s="123"/>
      <c r="AJ27" s="508" t="s">
        <v>43</v>
      </c>
      <c r="AK27" s="509"/>
      <c r="AL27" s="509"/>
      <c r="AM27" s="509"/>
      <c r="AN27" s="509"/>
      <c r="AO27" s="509"/>
      <c r="AP27" s="509"/>
      <c r="AQ27" s="509"/>
      <c r="AR27" s="510" t="s">
        <v>44</v>
      </c>
      <c r="AS27" s="510"/>
      <c r="AT27" s="510"/>
      <c r="AU27" s="510"/>
      <c r="AV27" s="510"/>
      <c r="AW27" s="510"/>
      <c r="AX27" s="510"/>
      <c r="AY27" s="510"/>
      <c r="AZ27" s="510"/>
      <c r="BA27" s="509" t="s">
        <v>13</v>
      </c>
      <c r="BB27" s="511"/>
      <c r="BE27" s="124"/>
    </row>
    <row r="28" spans="1:59" s="16" customFormat="1" ht="15.75" thickBot="1" x14ac:dyDescent="0.3">
      <c r="A28" s="172"/>
      <c r="D28" s="246" t="s">
        <v>25</v>
      </c>
      <c r="E28" s="491">
        <v>36</v>
      </c>
      <c r="F28" s="492"/>
      <c r="G28" s="491">
        <v>4</v>
      </c>
      <c r="H28" s="492"/>
      <c r="I28" s="493"/>
      <c r="J28" s="493"/>
      <c r="K28" s="493"/>
      <c r="L28" s="493"/>
      <c r="M28" s="493"/>
      <c r="N28" s="493"/>
      <c r="O28" s="494">
        <v>12</v>
      </c>
      <c r="P28" s="495"/>
      <c r="Q28" s="443">
        <f>+SUM(D28:P28)</f>
        <v>52</v>
      </c>
      <c r="R28" s="444"/>
      <c r="T28" s="123"/>
      <c r="U28" s="499"/>
      <c r="V28" s="500"/>
      <c r="W28" s="500"/>
      <c r="X28" s="500"/>
      <c r="Y28" s="500"/>
      <c r="Z28" s="500"/>
      <c r="AA28" s="501"/>
      <c r="AB28" s="501"/>
      <c r="AC28" s="501"/>
      <c r="AD28" s="501"/>
      <c r="AE28" s="501"/>
      <c r="AF28" s="502"/>
      <c r="AG28" s="123"/>
      <c r="AH28" s="123"/>
      <c r="AI28" s="123"/>
      <c r="AJ28" s="503"/>
      <c r="AK28" s="504"/>
      <c r="AL28" s="504"/>
      <c r="AM28" s="504"/>
      <c r="AN28" s="504"/>
      <c r="AO28" s="504"/>
      <c r="AP28" s="504"/>
      <c r="AQ28" s="504"/>
      <c r="AR28" s="505"/>
      <c r="AS28" s="505"/>
      <c r="AT28" s="505"/>
      <c r="AU28" s="505"/>
      <c r="AV28" s="505"/>
      <c r="AW28" s="505"/>
      <c r="AX28" s="505"/>
      <c r="AY28" s="505"/>
      <c r="AZ28" s="505"/>
      <c r="BA28" s="506"/>
      <c r="BB28" s="507"/>
      <c r="BE28" s="124"/>
    </row>
    <row r="29" spans="1:59" s="16" customFormat="1" ht="15.75" thickBot="1" x14ac:dyDescent="0.3">
      <c r="A29" s="172"/>
      <c r="D29" s="246" t="s">
        <v>28</v>
      </c>
      <c r="E29" s="491">
        <v>36</v>
      </c>
      <c r="F29" s="492"/>
      <c r="G29" s="491">
        <v>4</v>
      </c>
      <c r="H29" s="492"/>
      <c r="I29" s="498"/>
      <c r="J29" s="498"/>
      <c r="K29" s="498"/>
      <c r="L29" s="498"/>
      <c r="M29" s="498"/>
      <c r="N29" s="498"/>
      <c r="O29" s="494">
        <v>12</v>
      </c>
      <c r="P29" s="495"/>
      <c r="Q29" s="443">
        <f>+SUM(D29:P29)</f>
        <v>52</v>
      </c>
      <c r="R29" s="444"/>
      <c r="T29" s="123"/>
      <c r="U29" s="496" t="s">
        <v>137</v>
      </c>
      <c r="V29" s="497"/>
      <c r="W29" s="497"/>
      <c r="X29" s="497"/>
      <c r="Y29" s="497"/>
      <c r="Z29" s="497"/>
      <c r="AA29" s="475">
        <v>8</v>
      </c>
      <c r="AB29" s="517"/>
      <c r="AC29" s="518"/>
      <c r="AD29" s="475">
        <v>5</v>
      </c>
      <c r="AE29" s="517"/>
      <c r="AF29" s="518"/>
      <c r="AG29" s="123"/>
      <c r="AH29" s="123"/>
      <c r="AI29" s="123"/>
      <c r="AJ29" s="519" t="s">
        <v>138</v>
      </c>
      <c r="AK29" s="520"/>
      <c r="AL29" s="520"/>
      <c r="AM29" s="520"/>
      <c r="AN29" s="520"/>
      <c r="AO29" s="520"/>
      <c r="AP29" s="520"/>
      <c r="AQ29" s="520"/>
      <c r="AR29" s="521" t="s">
        <v>159</v>
      </c>
      <c r="AS29" s="521"/>
      <c r="AT29" s="521"/>
      <c r="AU29" s="521"/>
      <c r="AV29" s="521"/>
      <c r="AW29" s="521"/>
      <c r="AX29" s="521"/>
      <c r="AY29" s="521"/>
      <c r="AZ29" s="521"/>
      <c r="BA29" s="515" t="s">
        <v>30</v>
      </c>
      <c r="BB29" s="516"/>
      <c r="BE29" s="124"/>
    </row>
    <row r="30" spans="1:59" s="16" customFormat="1" ht="15.75" thickBot="1" x14ac:dyDescent="0.3">
      <c r="A30" s="172"/>
      <c r="D30" s="246" t="s">
        <v>29</v>
      </c>
      <c r="E30" s="491">
        <v>36</v>
      </c>
      <c r="F30" s="492"/>
      <c r="G30" s="491">
        <v>4</v>
      </c>
      <c r="H30" s="492"/>
      <c r="I30" s="493"/>
      <c r="J30" s="493"/>
      <c r="K30" s="493"/>
      <c r="L30" s="493"/>
      <c r="M30" s="493"/>
      <c r="N30" s="493"/>
      <c r="O30" s="494">
        <v>12</v>
      </c>
      <c r="P30" s="495"/>
      <c r="Q30" s="443">
        <f>+SUM(D30:P30)</f>
        <v>52</v>
      </c>
      <c r="R30" s="444"/>
      <c r="T30" s="123"/>
      <c r="U30" s="192"/>
      <c r="V30" s="192"/>
      <c r="W30" s="192"/>
      <c r="X30" s="192"/>
      <c r="Y30" s="192"/>
      <c r="Z30" s="192"/>
      <c r="AA30" s="193"/>
      <c r="AB30" s="193"/>
      <c r="AC30" s="193"/>
      <c r="AD30" s="193"/>
      <c r="AE30" s="193"/>
      <c r="AF30" s="193"/>
      <c r="AG30" s="123"/>
      <c r="AH30" s="123"/>
      <c r="AI30" s="123"/>
      <c r="AJ30" s="125"/>
      <c r="AK30" s="125"/>
      <c r="AL30" s="125"/>
      <c r="AM30" s="125"/>
      <c r="AN30" s="125"/>
      <c r="AO30" s="125"/>
      <c r="AP30" s="125"/>
      <c r="AQ30" s="125"/>
      <c r="AR30" s="194"/>
      <c r="AS30" s="194"/>
      <c r="AT30" s="194"/>
      <c r="AU30" s="194"/>
      <c r="AV30" s="194"/>
      <c r="AW30" s="194"/>
      <c r="AX30" s="194"/>
      <c r="AY30" s="194"/>
      <c r="AZ30" s="194"/>
      <c r="BA30" s="195"/>
      <c r="BB30" s="195"/>
      <c r="BE30" s="124"/>
    </row>
    <row r="31" spans="1:59" s="16" customFormat="1" ht="15.75" thickBot="1" x14ac:dyDescent="0.3">
      <c r="A31" s="172"/>
      <c r="D31" s="247" t="s">
        <v>30</v>
      </c>
      <c r="E31" s="472">
        <f>18+9</f>
        <v>27</v>
      </c>
      <c r="F31" s="473"/>
      <c r="G31" s="472">
        <v>3</v>
      </c>
      <c r="H31" s="473"/>
      <c r="I31" s="474">
        <v>5</v>
      </c>
      <c r="J31" s="474"/>
      <c r="K31" s="474">
        <v>4</v>
      </c>
      <c r="L31" s="474"/>
      <c r="M31" s="474">
        <v>2</v>
      </c>
      <c r="N31" s="474"/>
      <c r="O31" s="475">
        <v>2</v>
      </c>
      <c r="P31" s="476"/>
      <c r="Q31" s="443">
        <f>+SUM(D31:P31)</f>
        <v>43</v>
      </c>
      <c r="R31" s="444"/>
      <c r="T31" s="123"/>
      <c r="U31" s="192"/>
      <c r="V31" s="192"/>
      <c r="W31" s="192"/>
      <c r="X31" s="192"/>
      <c r="Y31" s="192"/>
      <c r="Z31" s="192"/>
      <c r="AA31" s="193"/>
      <c r="AB31" s="193"/>
      <c r="AC31" s="193"/>
      <c r="AD31" s="193"/>
      <c r="AE31" s="193"/>
      <c r="AF31" s="193"/>
      <c r="AG31" s="123"/>
      <c r="AH31" s="123"/>
      <c r="AI31" s="123"/>
      <c r="AJ31" s="125"/>
      <c r="AK31" s="125"/>
      <c r="AL31" s="125"/>
      <c r="AM31" s="125"/>
      <c r="AN31" s="125"/>
      <c r="AO31" s="125"/>
      <c r="AP31" s="125"/>
      <c r="AQ31" s="125"/>
      <c r="AR31" s="194"/>
      <c r="AS31" s="194"/>
      <c r="AT31" s="194"/>
      <c r="AU31" s="194"/>
      <c r="AV31" s="194"/>
      <c r="AW31" s="194"/>
      <c r="AX31" s="194"/>
      <c r="AY31" s="194"/>
      <c r="AZ31" s="194"/>
      <c r="BA31" s="195"/>
      <c r="BB31" s="195"/>
      <c r="BE31" s="124"/>
    </row>
    <row r="32" spans="1:59" s="17" customFormat="1" ht="15.75" customHeight="1" x14ac:dyDescent="0.2">
      <c r="A32" s="173"/>
      <c r="B32" s="117"/>
      <c r="C32" s="127"/>
      <c r="D32" s="127"/>
      <c r="E32" s="127"/>
      <c r="F32" s="127"/>
      <c r="G32" s="127"/>
      <c r="H32" s="127"/>
      <c r="I32" s="127"/>
      <c r="J32" s="127"/>
      <c r="K32" s="16"/>
      <c r="L32" s="16"/>
      <c r="M32" s="128"/>
      <c r="N32" s="128"/>
      <c r="O32" s="16"/>
      <c r="P32" s="16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7"/>
      <c r="AZ32" s="117"/>
      <c r="BA32" s="117"/>
      <c r="BB32" s="117"/>
      <c r="BC32" s="117"/>
      <c r="BD32" s="117"/>
      <c r="BE32" s="174"/>
    </row>
    <row r="33" spans="1:57" s="17" customFormat="1" ht="30" customHeight="1" thickBot="1" x14ac:dyDescent="0.25">
      <c r="A33" s="165"/>
      <c r="B33" s="105"/>
      <c r="C33" s="105"/>
      <c r="D33" s="445" t="s">
        <v>45</v>
      </c>
      <c r="E33" s="445"/>
      <c r="F33" s="445"/>
      <c r="G33" s="445"/>
      <c r="H33" s="445"/>
      <c r="I33" s="445"/>
      <c r="J33" s="445"/>
      <c r="K33" s="445"/>
      <c r="L33" s="445"/>
      <c r="M33" s="445"/>
      <c r="N33" s="445"/>
      <c r="O33" s="445"/>
      <c r="P33" s="445"/>
      <c r="Q33" s="445"/>
      <c r="R33" s="445"/>
      <c r="S33" s="445"/>
      <c r="T33" s="445"/>
      <c r="U33" s="445"/>
      <c r="V33" s="445"/>
      <c r="W33" s="445"/>
      <c r="X33" s="445"/>
      <c r="Y33" s="445"/>
      <c r="Z33" s="445"/>
      <c r="AA33" s="445"/>
      <c r="AB33" s="445"/>
      <c r="AC33" s="445"/>
      <c r="AD33" s="445"/>
      <c r="AE33" s="445"/>
      <c r="AF33" s="445"/>
      <c r="AG33" s="445"/>
      <c r="AH33" s="445"/>
      <c r="AI33" s="445"/>
      <c r="AJ33" s="445"/>
      <c r="AK33" s="445"/>
      <c r="AL33" s="445"/>
      <c r="AM33" s="445"/>
      <c r="AN33" s="445"/>
      <c r="BE33" s="174"/>
    </row>
    <row r="34" spans="1:57" s="17" customFormat="1" ht="39.75" customHeight="1" thickBot="1" x14ac:dyDescent="0.25">
      <c r="A34" s="165"/>
      <c r="B34" s="105"/>
      <c r="C34" s="105"/>
      <c r="D34" s="446" t="s">
        <v>46</v>
      </c>
      <c r="E34" s="447"/>
      <c r="F34" s="448"/>
      <c r="G34" s="452" t="s">
        <v>86</v>
      </c>
      <c r="H34" s="453"/>
      <c r="I34" s="453"/>
      <c r="J34" s="453"/>
      <c r="K34" s="453"/>
      <c r="L34" s="453"/>
      <c r="M34" s="453"/>
      <c r="N34" s="453"/>
      <c r="O34" s="453"/>
      <c r="P34" s="453"/>
      <c r="Q34" s="453"/>
      <c r="R34" s="453"/>
      <c r="S34" s="453"/>
      <c r="T34" s="454"/>
      <c r="U34" s="458" t="s">
        <v>59</v>
      </c>
      <c r="V34" s="459"/>
      <c r="W34" s="459"/>
      <c r="X34" s="459"/>
      <c r="Y34" s="459"/>
      <c r="Z34" s="459"/>
      <c r="AA34" s="459"/>
      <c r="AB34" s="460"/>
      <c r="AC34" s="421" t="s">
        <v>67</v>
      </c>
      <c r="AD34" s="461"/>
      <c r="AE34" s="463" t="s">
        <v>60</v>
      </c>
      <c r="AF34" s="464"/>
      <c r="AG34" s="464"/>
      <c r="AH34" s="464"/>
      <c r="AI34" s="464"/>
      <c r="AJ34" s="464"/>
      <c r="AK34" s="464"/>
      <c r="AL34" s="464"/>
      <c r="AM34" s="464"/>
      <c r="AN34" s="465"/>
      <c r="AQ34" s="38"/>
      <c r="AR34" s="38"/>
      <c r="AS34" s="38"/>
      <c r="AT34" s="38"/>
      <c r="AU34" s="38"/>
      <c r="AV34" s="38"/>
      <c r="AW34" s="38"/>
      <c r="AX34" s="38"/>
      <c r="BE34" s="174"/>
    </row>
    <row r="35" spans="1:57" s="17" customFormat="1" ht="34.5" customHeight="1" x14ac:dyDescent="0.25">
      <c r="A35" s="165"/>
      <c r="B35" s="105"/>
      <c r="C35" s="105"/>
      <c r="D35" s="449"/>
      <c r="E35" s="450"/>
      <c r="F35" s="451"/>
      <c r="G35" s="455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  <c r="T35" s="457"/>
      <c r="U35" s="466" t="s">
        <v>47</v>
      </c>
      <c r="V35" s="467"/>
      <c r="W35" s="466" t="s">
        <v>63</v>
      </c>
      <c r="X35" s="467"/>
      <c r="Y35" s="470" t="s">
        <v>80</v>
      </c>
      <c r="Z35" s="467"/>
      <c r="AA35" s="421" t="s">
        <v>95</v>
      </c>
      <c r="AB35" s="422"/>
      <c r="AC35" s="423"/>
      <c r="AD35" s="462"/>
      <c r="AE35" s="477" t="s">
        <v>48</v>
      </c>
      <c r="AF35" s="478"/>
      <c r="AG35" s="481" t="s">
        <v>61</v>
      </c>
      <c r="AH35" s="482"/>
      <c r="AI35" s="482"/>
      <c r="AJ35" s="482"/>
      <c r="AK35" s="482"/>
      <c r="AL35" s="482"/>
      <c r="AM35" s="483" t="s">
        <v>64</v>
      </c>
      <c r="AN35" s="484"/>
      <c r="AO35" s="250"/>
      <c r="AP35" s="250"/>
      <c r="AQ35" s="251"/>
      <c r="AR35" s="251"/>
      <c r="AS35" s="252"/>
      <c r="AT35" s="252"/>
      <c r="AU35" s="252"/>
      <c r="AV35" s="252"/>
      <c r="AW35" s="252"/>
      <c r="AX35" s="252"/>
      <c r="BE35" s="174"/>
    </row>
    <row r="36" spans="1:57" s="17" customFormat="1" ht="96.75" customHeight="1" thickBot="1" x14ac:dyDescent="0.3">
      <c r="A36" s="165"/>
      <c r="B36" s="105"/>
      <c r="C36" s="105"/>
      <c r="D36" s="449"/>
      <c r="E36" s="450"/>
      <c r="F36" s="451"/>
      <c r="G36" s="455"/>
      <c r="H36" s="456"/>
      <c r="I36" s="456"/>
      <c r="J36" s="456"/>
      <c r="K36" s="456"/>
      <c r="L36" s="456"/>
      <c r="M36" s="456"/>
      <c r="N36" s="456"/>
      <c r="O36" s="456"/>
      <c r="P36" s="456"/>
      <c r="Q36" s="456"/>
      <c r="R36" s="456"/>
      <c r="S36" s="456"/>
      <c r="T36" s="457"/>
      <c r="U36" s="468"/>
      <c r="V36" s="469"/>
      <c r="W36" s="468"/>
      <c r="X36" s="469"/>
      <c r="Y36" s="471"/>
      <c r="Z36" s="469"/>
      <c r="AA36" s="423"/>
      <c r="AB36" s="424"/>
      <c r="AC36" s="423"/>
      <c r="AD36" s="462"/>
      <c r="AE36" s="479"/>
      <c r="AF36" s="480"/>
      <c r="AG36" s="487" t="s">
        <v>49</v>
      </c>
      <c r="AH36" s="488"/>
      <c r="AI36" s="489" t="s">
        <v>68</v>
      </c>
      <c r="AJ36" s="490"/>
      <c r="AK36" s="480" t="s">
        <v>65</v>
      </c>
      <c r="AL36" s="480"/>
      <c r="AM36" s="485"/>
      <c r="AN36" s="486"/>
      <c r="AO36" s="126"/>
      <c r="AP36" s="126"/>
      <c r="AQ36" s="251"/>
      <c r="AR36" s="251"/>
      <c r="AS36" s="252"/>
      <c r="AT36" s="252"/>
      <c r="AU36" s="252"/>
      <c r="AV36" s="252"/>
      <c r="AW36" s="252"/>
      <c r="AX36" s="252"/>
      <c r="BE36" s="174"/>
    </row>
    <row r="37" spans="1:57" s="195" customFormat="1" ht="16.5" thickBot="1" x14ac:dyDescent="0.25">
      <c r="A37" s="253"/>
      <c r="D37" s="434">
        <v>1</v>
      </c>
      <c r="E37" s="435"/>
      <c r="F37" s="436"/>
      <c r="G37" s="437">
        <v>2</v>
      </c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9"/>
      <c r="U37" s="419">
        <v>3</v>
      </c>
      <c r="V37" s="420"/>
      <c r="W37" s="419">
        <v>4</v>
      </c>
      <c r="X37" s="420"/>
      <c r="Y37" s="419">
        <v>5</v>
      </c>
      <c r="Z37" s="420"/>
      <c r="AA37" s="419">
        <v>6</v>
      </c>
      <c r="AB37" s="420"/>
      <c r="AC37" s="419">
        <v>7</v>
      </c>
      <c r="AD37" s="420"/>
      <c r="AE37" s="419">
        <v>8</v>
      </c>
      <c r="AF37" s="420"/>
      <c r="AG37" s="419">
        <v>9</v>
      </c>
      <c r="AH37" s="420"/>
      <c r="AI37" s="419">
        <v>10</v>
      </c>
      <c r="AJ37" s="420"/>
      <c r="AK37" s="419">
        <v>11</v>
      </c>
      <c r="AL37" s="420"/>
      <c r="AM37" s="419">
        <v>12</v>
      </c>
      <c r="AN37" s="420"/>
      <c r="AQ37" s="254"/>
      <c r="AR37" s="254"/>
      <c r="AS37" s="38"/>
      <c r="AT37" s="38"/>
      <c r="AU37" s="38"/>
      <c r="AV37" s="38"/>
      <c r="AW37" s="38"/>
      <c r="AX37" s="38"/>
      <c r="BE37" s="255"/>
    </row>
    <row r="38" spans="1:57" s="257" customFormat="1" ht="24" thickBot="1" x14ac:dyDescent="0.4">
      <c r="A38" s="256"/>
      <c r="D38" s="425" t="s">
        <v>93</v>
      </c>
      <c r="E38" s="426"/>
      <c r="F38" s="426"/>
      <c r="G38" s="426"/>
      <c r="H38" s="426"/>
      <c r="I38" s="426"/>
      <c r="J38" s="426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6"/>
      <c r="AG38" s="426"/>
      <c r="AH38" s="426"/>
      <c r="AI38" s="426"/>
      <c r="AJ38" s="426"/>
      <c r="AK38" s="426"/>
      <c r="AL38" s="426"/>
      <c r="AM38" s="426"/>
      <c r="AN38" s="427"/>
      <c r="AP38" s="258"/>
      <c r="AQ38" s="251"/>
      <c r="AR38" s="251"/>
      <c r="AS38" s="252"/>
      <c r="AT38" s="252"/>
      <c r="AU38" s="252"/>
      <c r="AV38" s="252"/>
      <c r="AW38" s="252"/>
      <c r="AX38" s="252"/>
      <c r="BE38" s="259"/>
    </row>
    <row r="39" spans="1:57" s="38" customFormat="1" ht="24" thickBot="1" x14ac:dyDescent="0.3">
      <c r="A39" s="260"/>
      <c r="D39" s="378" t="s">
        <v>81</v>
      </c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80"/>
      <c r="AP39" s="254"/>
      <c r="AQ39" s="251"/>
      <c r="AR39" s="251"/>
      <c r="AS39" s="252"/>
      <c r="AT39" s="252"/>
      <c r="AU39" s="252"/>
      <c r="AV39" s="252"/>
      <c r="AW39" s="252"/>
      <c r="AX39" s="252"/>
      <c r="BE39" s="261"/>
    </row>
    <row r="40" spans="1:57" s="270" customFormat="1" ht="18.75" thickBot="1" x14ac:dyDescent="0.25">
      <c r="A40" s="275"/>
      <c r="D40" s="428">
        <v>1</v>
      </c>
      <c r="E40" s="429"/>
      <c r="F40" s="430"/>
      <c r="G40" s="533" t="s">
        <v>117</v>
      </c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416"/>
      <c r="V40" s="418"/>
      <c r="W40" s="431">
        <v>1</v>
      </c>
      <c r="X40" s="417"/>
      <c r="Y40" s="416"/>
      <c r="Z40" s="418"/>
      <c r="AA40" s="431">
        <v>1</v>
      </c>
      <c r="AB40" s="417"/>
      <c r="AC40" s="416">
        <v>2</v>
      </c>
      <c r="AD40" s="440"/>
      <c r="AE40" s="331">
        <f>AC40*30</f>
        <v>60</v>
      </c>
      <c r="AF40" s="332"/>
      <c r="AG40" s="416">
        <v>18</v>
      </c>
      <c r="AH40" s="417"/>
      <c r="AI40" s="416">
        <v>18</v>
      </c>
      <c r="AJ40" s="418"/>
      <c r="AK40" s="431"/>
      <c r="AL40" s="417"/>
      <c r="AM40" s="432">
        <v>24</v>
      </c>
      <c r="AN40" s="433"/>
      <c r="AP40" s="276"/>
      <c r="AQ40" s="277"/>
      <c r="AR40" s="277"/>
      <c r="BE40" s="278"/>
    </row>
    <row r="41" spans="1:57" s="270" customFormat="1" ht="18.75" thickBot="1" x14ac:dyDescent="0.25">
      <c r="A41" s="275"/>
      <c r="D41" s="582">
        <v>2</v>
      </c>
      <c r="E41" s="583"/>
      <c r="F41" s="584"/>
      <c r="G41" s="441" t="s">
        <v>116</v>
      </c>
      <c r="H41" s="442"/>
      <c r="I41" s="442"/>
      <c r="J41" s="442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319"/>
      <c r="V41" s="321"/>
      <c r="W41" s="317">
        <v>2</v>
      </c>
      <c r="X41" s="318"/>
      <c r="Y41" s="319"/>
      <c r="Z41" s="321"/>
      <c r="AA41" s="317">
        <v>2</v>
      </c>
      <c r="AB41" s="318"/>
      <c r="AC41" s="319">
        <v>2</v>
      </c>
      <c r="AD41" s="320"/>
      <c r="AE41" s="331">
        <f t="shared" ref="AE41:AE57" si="1">AC41*30</f>
        <v>60</v>
      </c>
      <c r="AF41" s="332"/>
      <c r="AG41" s="319">
        <v>18</v>
      </c>
      <c r="AH41" s="318"/>
      <c r="AI41" s="319">
        <v>18</v>
      </c>
      <c r="AJ41" s="321"/>
      <c r="AK41" s="317"/>
      <c r="AL41" s="318"/>
      <c r="AM41" s="310">
        <v>24</v>
      </c>
      <c r="AN41" s="311"/>
      <c r="AP41" s="276"/>
      <c r="AQ41" s="277"/>
      <c r="AR41" s="277"/>
      <c r="BE41" s="278"/>
    </row>
    <row r="42" spans="1:57" s="270" customFormat="1" ht="18.75" thickBot="1" x14ac:dyDescent="0.25">
      <c r="A42" s="275"/>
      <c r="D42" s="582">
        <v>3</v>
      </c>
      <c r="E42" s="583"/>
      <c r="F42" s="584"/>
      <c r="G42" s="441" t="s">
        <v>115</v>
      </c>
      <c r="H42" s="442"/>
      <c r="I42" s="442"/>
      <c r="J42" s="442"/>
      <c r="K42" s="442"/>
      <c r="L42" s="442"/>
      <c r="M42" s="442"/>
      <c r="N42" s="442"/>
      <c r="O42" s="442"/>
      <c r="P42" s="442"/>
      <c r="Q42" s="442"/>
      <c r="R42" s="442"/>
      <c r="S42" s="442"/>
      <c r="T42" s="442"/>
      <c r="U42" s="319"/>
      <c r="V42" s="321"/>
      <c r="W42" s="371">
        <v>2.4</v>
      </c>
      <c r="X42" s="371"/>
      <c r="Y42" s="319"/>
      <c r="Z42" s="321"/>
      <c r="AA42" s="319">
        <v>1.3</v>
      </c>
      <c r="AB42" s="321"/>
      <c r="AC42" s="319">
        <v>5</v>
      </c>
      <c r="AD42" s="320"/>
      <c r="AE42" s="331">
        <f t="shared" si="1"/>
        <v>150</v>
      </c>
      <c r="AF42" s="332"/>
      <c r="AG42" s="319"/>
      <c r="AH42" s="318"/>
      <c r="AI42" s="319">
        <v>144</v>
      </c>
      <c r="AJ42" s="321"/>
      <c r="AK42" s="317"/>
      <c r="AL42" s="318"/>
      <c r="AM42" s="310">
        <v>6</v>
      </c>
      <c r="AN42" s="311"/>
      <c r="AP42" s="276"/>
      <c r="AQ42" s="277"/>
      <c r="AR42" s="277"/>
      <c r="BE42" s="278"/>
    </row>
    <row r="43" spans="1:57" s="270" customFormat="1" ht="18.75" thickBot="1" x14ac:dyDescent="0.25">
      <c r="A43" s="275"/>
      <c r="D43" s="413">
        <v>4</v>
      </c>
      <c r="E43" s="414"/>
      <c r="F43" s="415"/>
      <c r="G43" s="441" t="s">
        <v>114</v>
      </c>
      <c r="H43" s="442"/>
      <c r="I43" s="442"/>
      <c r="J43" s="442"/>
      <c r="K43" s="442"/>
      <c r="L43" s="442"/>
      <c r="M43" s="442"/>
      <c r="N43" s="442"/>
      <c r="O43" s="442"/>
      <c r="P43" s="442"/>
      <c r="Q43" s="442"/>
      <c r="R43" s="442"/>
      <c r="S43" s="442"/>
      <c r="T43" s="442"/>
      <c r="U43" s="319"/>
      <c r="V43" s="321"/>
      <c r="W43" s="371" t="s">
        <v>98</v>
      </c>
      <c r="X43" s="371"/>
      <c r="Y43" s="315"/>
      <c r="Z43" s="316"/>
      <c r="AA43" s="317">
        <v>1.3</v>
      </c>
      <c r="AB43" s="318"/>
      <c r="AC43" s="319">
        <v>6</v>
      </c>
      <c r="AD43" s="318"/>
      <c r="AE43" s="331">
        <f t="shared" si="1"/>
        <v>180</v>
      </c>
      <c r="AF43" s="332"/>
      <c r="AG43" s="319"/>
      <c r="AH43" s="318"/>
      <c r="AI43" s="319">
        <v>144</v>
      </c>
      <c r="AJ43" s="321"/>
      <c r="AK43" s="317"/>
      <c r="AL43" s="318"/>
      <c r="AM43" s="310">
        <v>36</v>
      </c>
      <c r="AN43" s="311"/>
      <c r="AP43" s="276"/>
      <c r="AQ43" s="277"/>
      <c r="AR43" s="277"/>
      <c r="BE43" s="278"/>
    </row>
    <row r="44" spans="1:57" s="270" customFormat="1" ht="18.75" thickBot="1" x14ac:dyDescent="0.25">
      <c r="A44" s="275"/>
      <c r="D44" s="582">
        <v>5</v>
      </c>
      <c r="E44" s="583"/>
      <c r="F44" s="584"/>
      <c r="G44" s="441" t="s">
        <v>113</v>
      </c>
      <c r="H44" s="442"/>
      <c r="I44" s="442"/>
      <c r="J44" s="442"/>
      <c r="K44" s="442"/>
      <c r="L44" s="442"/>
      <c r="M44" s="442"/>
      <c r="N44" s="442"/>
      <c r="O44" s="442"/>
      <c r="P44" s="442"/>
      <c r="Q44" s="442"/>
      <c r="R44" s="442"/>
      <c r="S44" s="442"/>
      <c r="T44" s="561"/>
      <c r="U44" s="373"/>
      <c r="V44" s="321"/>
      <c r="W44" s="372">
        <v>7</v>
      </c>
      <c r="X44" s="389"/>
      <c r="Y44" s="319"/>
      <c r="Z44" s="321"/>
      <c r="AA44" s="317">
        <v>7</v>
      </c>
      <c r="AB44" s="321"/>
      <c r="AC44" s="372">
        <v>4</v>
      </c>
      <c r="AD44" s="372"/>
      <c r="AE44" s="331">
        <f t="shared" si="1"/>
        <v>120</v>
      </c>
      <c r="AF44" s="332"/>
      <c r="AG44" s="387">
        <v>36</v>
      </c>
      <c r="AH44" s="372"/>
      <c r="AI44" s="387">
        <v>36</v>
      </c>
      <c r="AJ44" s="388"/>
      <c r="AK44" s="372"/>
      <c r="AL44" s="372"/>
      <c r="AM44" s="310">
        <v>48</v>
      </c>
      <c r="AN44" s="311"/>
      <c r="AP44" s="276"/>
      <c r="AQ44" s="277"/>
      <c r="AR44" s="277"/>
      <c r="BE44" s="278"/>
    </row>
    <row r="45" spans="1:57" s="270" customFormat="1" ht="18.75" thickBot="1" x14ac:dyDescent="0.25">
      <c r="A45" s="275"/>
      <c r="D45" s="582">
        <v>6</v>
      </c>
      <c r="E45" s="583"/>
      <c r="F45" s="584"/>
      <c r="G45" s="562" t="s">
        <v>112</v>
      </c>
      <c r="H45" s="563"/>
      <c r="I45" s="563"/>
      <c r="J45" s="563"/>
      <c r="K45" s="563"/>
      <c r="L45" s="563"/>
      <c r="M45" s="563"/>
      <c r="N45" s="563"/>
      <c r="O45" s="563"/>
      <c r="P45" s="563"/>
      <c r="Q45" s="563"/>
      <c r="R45" s="563"/>
      <c r="S45" s="563"/>
      <c r="T45" s="564"/>
      <c r="U45" s="373"/>
      <c r="V45" s="318"/>
      <c r="W45" s="315">
        <v>7</v>
      </c>
      <c r="X45" s="316"/>
      <c r="Y45" s="317"/>
      <c r="Z45" s="318"/>
      <c r="AA45" s="319">
        <v>7</v>
      </c>
      <c r="AB45" s="321"/>
      <c r="AC45" s="315">
        <v>4</v>
      </c>
      <c r="AD45" s="317"/>
      <c r="AE45" s="331">
        <f t="shared" si="1"/>
        <v>120</v>
      </c>
      <c r="AF45" s="332"/>
      <c r="AG45" s="315">
        <v>36</v>
      </c>
      <c r="AH45" s="371"/>
      <c r="AI45" s="315">
        <v>28</v>
      </c>
      <c r="AJ45" s="316"/>
      <c r="AK45" s="315">
        <v>8</v>
      </c>
      <c r="AL45" s="316"/>
      <c r="AM45" s="310">
        <v>48</v>
      </c>
      <c r="AN45" s="311"/>
      <c r="AP45" s="276"/>
      <c r="AQ45" s="277"/>
      <c r="AR45" s="277"/>
      <c r="BE45" s="278"/>
    </row>
    <row r="46" spans="1:57" s="270" customFormat="1" ht="18.75" thickBot="1" x14ac:dyDescent="0.25">
      <c r="A46" s="275"/>
      <c r="D46" s="582">
        <v>7</v>
      </c>
      <c r="E46" s="583"/>
      <c r="F46" s="584"/>
      <c r="G46" s="441" t="s">
        <v>111</v>
      </c>
      <c r="H46" s="442"/>
      <c r="I46" s="442"/>
      <c r="J46" s="442"/>
      <c r="K46" s="442"/>
      <c r="L46" s="442"/>
      <c r="M46" s="442"/>
      <c r="N46" s="442"/>
      <c r="O46" s="442"/>
      <c r="P46" s="442"/>
      <c r="Q46" s="442"/>
      <c r="R46" s="442"/>
      <c r="S46" s="442"/>
      <c r="T46" s="561"/>
      <c r="U46" s="366" t="s">
        <v>99</v>
      </c>
      <c r="V46" s="367"/>
      <c r="W46" s="366"/>
      <c r="X46" s="367"/>
      <c r="Y46" s="312"/>
      <c r="Z46" s="314"/>
      <c r="AA46" s="366" t="s">
        <v>99</v>
      </c>
      <c r="AB46" s="367"/>
      <c r="AC46" s="366">
        <v>20</v>
      </c>
      <c r="AD46" s="367"/>
      <c r="AE46" s="331">
        <f t="shared" si="1"/>
        <v>600</v>
      </c>
      <c r="AF46" s="332"/>
      <c r="AG46" s="366">
        <v>180</v>
      </c>
      <c r="AH46" s="367"/>
      <c r="AI46" s="366">
        <v>162</v>
      </c>
      <c r="AJ46" s="367"/>
      <c r="AK46" s="366"/>
      <c r="AL46" s="367"/>
      <c r="AM46" s="310">
        <v>258</v>
      </c>
      <c r="AN46" s="311"/>
      <c r="AP46" s="276"/>
      <c r="AQ46" s="277"/>
      <c r="AR46" s="277"/>
      <c r="BE46" s="278"/>
    </row>
    <row r="47" spans="1:57" s="270" customFormat="1" ht="18.75" thickBot="1" x14ac:dyDescent="0.25">
      <c r="A47" s="275"/>
      <c r="D47" s="413">
        <v>8</v>
      </c>
      <c r="E47" s="414"/>
      <c r="F47" s="415"/>
      <c r="G47" s="441" t="s">
        <v>110</v>
      </c>
      <c r="H47" s="442"/>
      <c r="I47" s="442"/>
      <c r="J47" s="442"/>
      <c r="K47" s="442"/>
      <c r="L47" s="442"/>
      <c r="M47" s="442"/>
      <c r="N47" s="442"/>
      <c r="O47" s="442"/>
      <c r="P47" s="442"/>
      <c r="Q47" s="442"/>
      <c r="R47" s="442"/>
      <c r="S47" s="442"/>
      <c r="T47" s="561"/>
      <c r="U47" s="366">
        <v>1.2</v>
      </c>
      <c r="V47" s="367"/>
      <c r="W47" s="366"/>
      <c r="X47" s="367"/>
      <c r="Y47" s="312"/>
      <c r="Z47" s="314"/>
      <c r="AA47" s="366" t="s">
        <v>100</v>
      </c>
      <c r="AB47" s="367"/>
      <c r="AC47" s="366">
        <v>12</v>
      </c>
      <c r="AD47" s="367"/>
      <c r="AE47" s="331">
        <f t="shared" si="1"/>
        <v>360</v>
      </c>
      <c r="AF47" s="332"/>
      <c r="AG47" s="366">
        <v>90</v>
      </c>
      <c r="AH47" s="367"/>
      <c r="AI47" s="366">
        <v>72</v>
      </c>
      <c r="AJ47" s="367"/>
      <c r="AK47" s="366">
        <v>36</v>
      </c>
      <c r="AL47" s="367"/>
      <c r="AM47" s="310">
        <v>162</v>
      </c>
      <c r="AN47" s="311"/>
      <c r="AP47" s="276"/>
      <c r="AQ47" s="277"/>
      <c r="AR47" s="277"/>
      <c r="BE47" s="278"/>
    </row>
    <row r="48" spans="1:57" s="270" customFormat="1" ht="18.75" thickBot="1" x14ac:dyDescent="0.25">
      <c r="A48" s="275"/>
      <c r="D48" s="582">
        <v>9</v>
      </c>
      <c r="E48" s="583"/>
      <c r="F48" s="584"/>
      <c r="G48" s="441" t="s">
        <v>109</v>
      </c>
      <c r="H48" s="442"/>
      <c r="I48" s="442"/>
      <c r="J48" s="442"/>
      <c r="K48" s="442"/>
      <c r="L48" s="442"/>
      <c r="M48" s="442"/>
      <c r="N48" s="442"/>
      <c r="O48" s="442"/>
      <c r="P48" s="442"/>
      <c r="Q48" s="442"/>
      <c r="R48" s="442"/>
      <c r="S48" s="442"/>
      <c r="T48" s="561"/>
      <c r="U48" s="522">
        <v>1</v>
      </c>
      <c r="V48" s="523"/>
      <c r="W48" s="315"/>
      <c r="X48" s="316"/>
      <c r="Y48" s="315"/>
      <c r="Z48" s="316"/>
      <c r="AA48" s="315">
        <v>1</v>
      </c>
      <c r="AB48" s="316"/>
      <c r="AC48" s="315">
        <v>5</v>
      </c>
      <c r="AD48" s="316"/>
      <c r="AE48" s="331">
        <f t="shared" si="1"/>
        <v>150</v>
      </c>
      <c r="AF48" s="332"/>
      <c r="AG48" s="315">
        <v>36</v>
      </c>
      <c r="AH48" s="316"/>
      <c r="AI48" s="315">
        <v>18</v>
      </c>
      <c r="AJ48" s="316"/>
      <c r="AK48" s="315">
        <v>18</v>
      </c>
      <c r="AL48" s="316"/>
      <c r="AM48" s="310">
        <v>78</v>
      </c>
      <c r="AN48" s="311"/>
      <c r="AP48" s="276"/>
      <c r="AQ48" s="277"/>
      <c r="AR48" s="277"/>
      <c r="BE48" s="278"/>
    </row>
    <row r="49" spans="1:57" s="270" customFormat="1" ht="18.75" thickBot="1" x14ac:dyDescent="0.3">
      <c r="A49" s="275"/>
      <c r="D49" s="582">
        <v>10</v>
      </c>
      <c r="E49" s="583"/>
      <c r="F49" s="584"/>
      <c r="G49" s="535" t="s">
        <v>108</v>
      </c>
      <c r="H49" s="536"/>
      <c r="I49" s="536"/>
      <c r="J49" s="536"/>
      <c r="K49" s="536"/>
      <c r="L49" s="536"/>
      <c r="M49" s="536"/>
      <c r="N49" s="536"/>
      <c r="O49" s="536"/>
      <c r="P49" s="536"/>
      <c r="Q49" s="536"/>
      <c r="R49" s="536"/>
      <c r="S49" s="536"/>
      <c r="T49" s="537"/>
      <c r="U49" s="538"/>
      <c r="V49" s="341"/>
      <c r="W49" s="410">
        <v>1</v>
      </c>
      <c r="X49" s="324"/>
      <c r="Y49" s="339"/>
      <c r="Z49" s="341"/>
      <c r="AA49" s="339">
        <v>1</v>
      </c>
      <c r="AB49" s="341"/>
      <c r="AC49" s="410">
        <v>2</v>
      </c>
      <c r="AD49" s="324"/>
      <c r="AE49" s="331">
        <f t="shared" si="1"/>
        <v>60</v>
      </c>
      <c r="AF49" s="332"/>
      <c r="AG49" s="410">
        <v>36</v>
      </c>
      <c r="AH49" s="324"/>
      <c r="AI49" s="339"/>
      <c r="AJ49" s="341"/>
      <c r="AK49" s="410"/>
      <c r="AL49" s="324"/>
      <c r="AM49" s="310">
        <v>24</v>
      </c>
      <c r="AN49" s="311"/>
      <c r="AP49" s="276"/>
      <c r="AQ49" s="277"/>
      <c r="AR49" s="277"/>
      <c r="BE49" s="278"/>
    </row>
    <row r="50" spans="1:57" s="270" customFormat="1" ht="18.75" thickBot="1" x14ac:dyDescent="0.25">
      <c r="A50" s="275"/>
      <c r="D50" s="582">
        <v>11</v>
      </c>
      <c r="E50" s="583"/>
      <c r="F50" s="584"/>
      <c r="G50" s="441" t="s">
        <v>107</v>
      </c>
      <c r="H50" s="442"/>
      <c r="I50" s="442"/>
      <c r="J50" s="442"/>
      <c r="K50" s="442"/>
      <c r="L50" s="442"/>
      <c r="M50" s="442"/>
      <c r="N50" s="442"/>
      <c r="O50" s="442"/>
      <c r="P50" s="442"/>
      <c r="Q50" s="442"/>
      <c r="R50" s="442"/>
      <c r="S50" s="442"/>
      <c r="T50" s="561"/>
      <c r="U50" s="366"/>
      <c r="V50" s="367"/>
      <c r="W50" s="366">
        <v>3</v>
      </c>
      <c r="X50" s="367"/>
      <c r="Y50" s="312"/>
      <c r="Z50" s="314"/>
      <c r="AA50" s="366">
        <v>3</v>
      </c>
      <c r="AB50" s="367"/>
      <c r="AC50" s="366">
        <v>3</v>
      </c>
      <c r="AD50" s="367"/>
      <c r="AE50" s="331">
        <f t="shared" si="1"/>
        <v>90</v>
      </c>
      <c r="AF50" s="332"/>
      <c r="AG50" s="366">
        <v>27</v>
      </c>
      <c r="AH50" s="367"/>
      <c r="AI50" s="366"/>
      <c r="AJ50" s="367"/>
      <c r="AK50" s="366">
        <v>27</v>
      </c>
      <c r="AL50" s="367"/>
      <c r="AM50" s="310">
        <v>36</v>
      </c>
      <c r="AN50" s="311"/>
      <c r="AP50" s="276"/>
      <c r="AQ50" s="277"/>
      <c r="AR50" s="277"/>
      <c r="BE50" s="278"/>
    </row>
    <row r="51" spans="1:57" s="270" customFormat="1" ht="18.75" thickBot="1" x14ac:dyDescent="0.25">
      <c r="A51" s="275"/>
      <c r="D51" s="582">
        <v>12</v>
      </c>
      <c r="E51" s="583"/>
      <c r="F51" s="584"/>
      <c r="G51" s="441" t="s">
        <v>106</v>
      </c>
      <c r="H51" s="442"/>
      <c r="I51" s="442"/>
      <c r="J51" s="442"/>
      <c r="K51" s="442"/>
      <c r="L51" s="442"/>
      <c r="M51" s="442"/>
      <c r="N51" s="442"/>
      <c r="O51" s="442"/>
      <c r="P51" s="442"/>
      <c r="Q51" s="442"/>
      <c r="R51" s="442"/>
      <c r="S51" s="442"/>
      <c r="T51" s="561"/>
      <c r="U51" s="366">
        <v>2</v>
      </c>
      <c r="V51" s="367"/>
      <c r="W51" s="366">
        <v>1</v>
      </c>
      <c r="X51" s="367"/>
      <c r="Y51" s="312"/>
      <c r="Z51" s="314"/>
      <c r="AA51" s="366" t="s">
        <v>100</v>
      </c>
      <c r="AB51" s="367"/>
      <c r="AC51" s="366">
        <v>10</v>
      </c>
      <c r="AD51" s="367"/>
      <c r="AE51" s="331">
        <f t="shared" si="1"/>
        <v>300</v>
      </c>
      <c r="AF51" s="332"/>
      <c r="AG51" s="366">
        <v>18</v>
      </c>
      <c r="AH51" s="367"/>
      <c r="AI51" s="366">
        <v>90</v>
      </c>
      <c r="AJ51" s="367"/>
      <c r="AK51" s="366">
        <v>54</v>
      </c>
      <c r="AL51" s="367"/>
      <c r="AM51" s="310">
        <v>138</v>
      </c>
      <c r="AN51" s="311"/>
      <c r="AP51" s="276"/>
      <c r="AQ51" s="277"/>
      <c r="AR51" s="277"/>
      <c r="BE51" s="278"/>
    </row>
    <row r="52" spans="1:57" s="270" customFormat="1" ht="18.75" thickBot="1" x14ac:dyDescent="0.25">
      <c r="A52" s="275"/>
      <c r="D52" s="582">
        <v>13</v>
      </c>
      <c r="E52" s="583"/>
      <c r="F52" s="584"/>
      <c r="G52" s="441" t="s">
        <v>105</v>
      </c>
      <c r="H52" s="442"/>
      <c r="I52" s="442"/>
      <c r="J52" s="442"/>
      <c r="K52" s="442"/>
      <c r="L52" s="442"/>
      <c r="M52" s="442"/>
      <c r="N52" s="442"/>
      <c r="O52" s="442"/>
      <c r="P52" s="442"/>
      <c r="Q52" s="442"/>
      <c r="R52" s="442"/>
      <c r="S52" s="442"/>
      <c r="T52" s="561"/>
      <c r="U52" s="522">
        <v>3</v>
      </c>
      <c r="V52" s="523"/>
      <c r="W52" s="315"/>
      <c r="X52" s="316"/>
      <c r="Y52" s="315"/>
      <c r="Z52" s="316"/>
      <c r="AA52" s="315">
        <v>3</v>
      </c>
      <c r="AB52" s="316"/>
      <c r="AC52" s="315">
        <v>8</v>
      </c>
      <c r="AD52" s="316"/>
      <c r="AE52" s="331">
        <f t="shared" si="1"/>
        <v>240</v>
      </c>
      <c r="AF52" s="332"/>
      <c r="AG52" s="315">
        <v>72</v>
      </c>
      <c r="AH52" s="316"/>
      <c r="AI52" s="315">
        <v>18</v>
      </c>
      <c r="AJ52" s="316"/>
      <c r="AK52" s="315">
        <v>36</v>
      </c>
      <c r="AL52" s="316"/>
      <c r="AM52" s="310">
        <v>114</v>
      </c>
      <c r="AN52" s="311"/>
      <c r="AP52" s="276"/>
      <c r="AQ52" s="277"/>
      <c r="AR52" s="277"/>
      <c r="BE52" s="278"/>
    </row>
    <row r="53" spans="1:57" s="270" customFormat="1" ht="18.75" thickBot="1" x14ac:dyDescent="0.3">
      <c r="A53" s="275"/>
      <c r="D53" s="413">
        <v>14</v>
      </c>
      <c r="E53" s="414"/>
      <c r="F53" s="415"/>
      <c r="G53" s="568" t="s">
        <v>104</v>
      </c>
      <c r="H53" s="569"/>
      <c r="I53" s="569"/>
      <c r="J53" s="569"/>
      <c r="K53" s="569"/>
      <c r="L53" s="569"/>
      <c r="M53" s="569"/>
      <c r="N53" s="569"/>
      <c r="O53" s="569"/>
      <c r="P53" s="569"/>
      <c r="Q53" s="569"/>
      <c r="R53" s="569"/>
      <c r="S53" s="569"/>
      <c r="T53" s="570"/>
      <c r="U53" s="373">
        <v>4</v>
      </c>
      <c r="V53" s="321"/>
      <c r="W53" s="317"/>
      <c r="X53" s="318"/>
      <c r="Y53" s="319"/>
      <c r="Z53" s="321"/>
      <c r="AA53" s="319">
        <v>4</v>
      </c>
      <c r="AB53" s="321"/>
      <c r="AC53" s="317">
        <v>7.5</v>
      </c>
      <c r="AD53" s="318"/>
      <c r="AE53" s="331">
        <f t="shared" si="1"/>
        <v>225</v>
      </c>
      <c r="AF53" s="332"/>
      <c r="AG53" s="317">
        <v>72</v>
      </c>
      <c r="AH53" s="318"/>
      <c r="AI53" s="319">
        <v>18</v>
      </c>
      <c r="AJ53" s="321"/>
      <c r="AK53" s="317">
        <v>18</v>
      </c>
      <c r="AL53" s="318"/>
      <c r="AM53" s="310">
        <v>117</v>
      </c>
      <c r="AN53" s="311"/>
      <c r="AP53" s="276"/>
      <c r="AQ53" s="277"/>
      <c r="AR53" s="277"/>
      <c r="BE53" s="278"/>
    </row>
    <row r="54" spans="1:57" s="270" customFormat="1" ht="18.75" thickBot="1" x14ac:dyDescent="0.25">
      <c r="A54" s="275"/>
      <c r="D54" s="413">
        <v>15</v>
      </c>
      <c r="E54" s="414"/>
      <c r="F54" s="415"/>
      <c r="G54" s="565" t="s">
        <v>103</v>
      </c>
      <c r="H54" s="566"/>
      <c r="I54" s="566"/>
      <c r="J54" s="566"/>
      <c r="K54" s="566"/>
      <c r="L54" s="566"/>
      <c r="M54" s="566"/>
      <c r="N54" s="566"/>
      <c r="O54" s="566"/>
      <c r="P54" s="566"/>
      <c r="Q54" s="566"/>
      <c r="R54" s="566"/>
      <c r="S54" s="566"/>
      <c r="T54" s="567"/>
      <c r="U54" s="322">
        <v>5</v>
      </c>
      <c r="V54" s="323"/>
      <c r="W54" s="322"/>
      <c r="X54" s="323"/>
      <c r="Y54" s="524"/>
      <c r="Z54" s="525"/>
      <c r="AA54" s="322">
        <v>5</v>
      </c>
      <c r="AB54" s="323"/>
      <c r="AC54" s="322">
        <v>6</v>
      </c>
      <c r="AD54" s="323"/>
      <c r="AE54" s="331">
        <f t="shared" si="1"/>
        <v>180</v>
      </c>
      <c r="AF54" s="332"/>
      <c r="AG54" s="322">
        <v>54</v>
      </c>
      <c r="AH54" s="323"/>
      <c r="AI54" s="322"/>
      <c r="AJ54" s="323"/>
      <c r="AK54" s="322">
        <v>36</v>
      </c>
      <c r="AL54" s="323"/>
      <c r="AM54" s="310">
        <v>90</v>
      </c>
      <c r="AN54" s="311"/>
      <c r="AP54" s="276"/>
      <c r="AQ54" s="277"/>
      <c r="AR54" s="277"/>
      <c r="BE54" s="278"/>
    </row>
    <row r="55" spans="1:57" s="270" customFormat="1" ht="18.75" thickBot="1" x14ac:dyDescent="0.25">
      <c r="A55" s="275"/>
      <c r="D55" s="413">
        <v>16</v>
      </c>
      <c r="E55" s="414"/>
      <c r="F55" s="415"/>
      <c r="G55" s="441" t="s">
        <v>102</v>
      </c>
      <c r="H55" s="442"/>
      <c r="I55" s="442"/>
      <c r="J55" s="442"/>
      <c r="K55" s="442"/>
      <c r="L55" s="442"/>
      <c r="M55" s="442"/>
      <c r="N55" s="442"/>
      <c r="O55" s="442"/>
      <c r="P55" s="442"/>
      <c r="Q55" s="442"/>
      <c r="R55" s="442"/>
      <c r="S55" s="442"/>
      <c r="T55" s="561"/>
      <c r="U55" s="366">
        <v>8</v>
      </c>
      <c r="V55" s="367"/>
      <c r="W55" s="366"/>
      <c r="X55" s="367"/>
      <c r="Y55" s="312"/>
      <c r="Z55" s="314"/>
      <c r="AA55" s="366">
        <v>8</v>
      </c>
      <c r="AB55" s="367"/>
      <c r="AC55" s="366">
        <v>6.5</v>
      </c>
      <c r="AD55" s="367"/>
      <c r="AE55" s="331">
        <f t="shared" si="1"/>
        <v>195</v>
      </c>
      <c r="AF55" s="332"/>
      <c r="AG55" s="366">
        <v>36</v>
      </c>
      <c r="AH55" s="367"/>
      <c r="AI55" s="366"/>
      <c r="AJ55" s="367"/>
      <c r="AK55" s="366">
        <v>54</v>
      </c>
      <c r="AL55" s="367"/>
      <c r="AM55" s="310">
        <v>105</v>
      </c>
      <c r="AN55" s="311"/>
      <c r="AP55" s="276"/>
      <c r="AQ55" s="277"/>
      <c r="AR55" s="277"/>
      <c r="BE55" s="278"/>
    </row>
    <row r="56" spans="1:57" s="252" customFormat="1" ht="18.75" thickBot="1" x14ac:dyDescent="0.3">
      <c r="A56" s="262"/>
      <c r="D56" s="413">
        <v>17</v>
      </c>
      <c r="E56" s="414"/>
      <c r="F56" s="415"/>
      <c r="G56" s="441" t="s">
        <v>101</v>
      </c>
      <c r="H56" s="442"/>
      <c r="I56" s="442"/>
      <c r="J56" s="442"/>
      <c r="K56" s="442"/>
      <c r="L56" s="442"/>
      <c r="M56" s="442"/>
      <c r="N56" s="442"/>
      <c r="O56" s="442"/>
      <c r="P56" s="442"/>
      <c r="Q56" s="442"/>
      <c r="R56" s="442"/>
      <c r="S56" s="442"/>
      <c r="T56" s="561"/>
      <c r="U56" s="522">
        <v>6</v>
      </c>
      <c r="V56" s="523"/>
      <c r="W56" s="315"/>
      <c r="X56" s="316"/>
      <c r="Y56" s="315"/>
      <c r="Z56" s="316"/>
      <c r="AA56" s="315">
        <v>6</v>
      </c>
      <c r="AB56" s="316"/>
      <c r="AC56" s="315">
        <v>5</v>
      </c>
      <c r="AD56" s="316"/>
      <c r="AE56" s="331">
        <f t="shared" si="1"/>
        <v>150</v>
      </c>
      <c r="AF56" s="332"/>
      <c r="AG56" s="315">
        <v>36</v>
      </c>
      <c r="AH56" s="316"/>
      <c r="AI56" s="315"/>
      <c r="AJ56" s="316"/>
      <c r="AK56" s="315">
        <v>36</v>
      </c>
      <c r="AL56" s="316"/>
      <c r="AM56" s="310">
        <v>78</v>
      </c>
      <c r="AN56" s="311"/>
      <c r="AP56" s="263"/>
      <c r="AQ56" s="251"/>
      <c r="AR56" s="251"/>
      <c r="BE56" s="264"/>
    </row>
    <row r="57" spans="1:57" s="252" customFormat="1" ht="21" thickBot="1" x14ac:dyDescent="0.35">
      <c r="A57" s="262"/>
      <c r="D57" s="381" t="s">
        <v>84</v>
      </c>
      <c r="E57" s="382"/>
      <c r="F57" s="382"/>
      <c r="G57" s="382"/>
      <c r="H57" s="382"/>
      <c r="I57" s="382"/>
      <c r="J57" s="382"/>
      <c r="K57" s="382"/>
      <c r="L57" s="382"/>
      <c r="M57" s="382"/>
      <c r="N57" s="382"/>
      <c r="O57" s="382"/>
      <c r="P57" s="382"/>
      <c r="Q57" s="382"/>
      <c r="R57" s="382"/>
      <c r="S57" s="382"/>
      <c r="T57" s="383"/>
      <c r="U57" s="375">
        <v>12</v>
      </c>
      <c r="V57" s="375"/>
      <c r="W57" s="375">
        <v>11</v>
      </c>
      <c r="X57" s="375"/>
      <c r="Y57" s="375"/>
      <c r="Z57" s="375"/>
      <c r="AA57" s="412">
        <v>23</v>
      </c>
      <c r="AB57" s="412"/>
      <c r="AC57" s="405">
        <f>SUM(AC40:AD56)</f>
        <v>108</v>
      </c>
      <c r="AD57" s="406"/>
      <c r="AE57" s="331">
        <f t="shared" si="1"/>
        <v>3240</v>
      </c>
      <c r="AF57" s="332"/>
      <c r="AG57" s="405">
        <f>SUM(AG40:AH56)</f>
        <v>765</v>
      </c>
      <c r="AH57" s="406"/>
      <c r="AI57" s="405">
        <f>SUM(AI40:AJ56)</f>
        <v>766</v>
      </c>
      <c r="AJ57" s="406"/>
      <c r="AK57" s="405">
        <f>SUM(AK40:AL56)</f>
        <v>323</v>
      </c>
      <c r="AL57" s="406"/>
      <c r="AM57" s="407">
        <f>SUM(AM40:AM56)</f>
        <v>1386</v>
      </c>
      <c r="AN57" s="408"/>
      <c r="AP57" s="263"/>
      <c r="AQ57" s="251"/>
      <c r="AR57" s="251"/>
      <c r="BE57" s="264"/>
    </row>
    <row r="58" spans="1:57" s="38" customFormat="1" ht="24" thickBot="1" x14ac:dyDescent="0.3">
      <c r="A58" s="260"/>
      <c r="D58" s="378" t="s">
        <v>82</v>
      </c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379"/>
      <c r="S58" s="379"/>
      <c r="T58" s="379"/>
      <c r="U58" s="379"/>
      <c r="V58" s="379"/>
      <c r="W58" s="379"/>
      <c r="X58" s="379"/>
      <c r="Y58" s="379"/>
      <c r="Z58" s="379"/>
      <c r="AA58" s="379"/>
      <c r="AB58" s="379"/>
      <c r="AC58" s="379"/>
      <c r="AD58" s="379"/>
      <c r="AE58" s="379"/>
      <c r="AF58" s="379"/>
      <c r="AG58" s="379"/>
      <c r="AH58" s="379"/>
      <c r="AI58" s="379"/>
      <c r="AJ58" s="379"/>
      <c r="AK58" s="379"/>
      <c r="AL58" s="379"/>
      <c r="AM58" s="379"/>
      <c r="AN58" s="380"/>
      <c r="AP58" s="263"/>
      <c r="AQ58" s="251"/>
      <c r="AR58" s="251"/>
      <c r="AS58" s="252"/>
      <c r="AT58" s="252"/>
      <c r="AU58" s="252"/>
      <c r="AV58" s="252"/>
      <c r="AW58" s="252"/>
      <c r="AX58" s="252"/>
      <c r="BE58" s="261"/>
    </row>
    <row r="59" spans="1:57" s="252" customFormat="1" ht="32.25" customHeight="1" thickBot="1" x14ac:dyDescent="0.3">
      <c r="A59" s="262"/>
      <c r="D59" s="390">
        <v>1</v>
      </c>
      <c r="E59" s="391"/>
      <c r="F59" s="392"/>
      <c r="G59" s="328" t="s">
        <v>122</v>
      </c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30"/>
      <c r="U59" s="342"/>
      <c r="V59" s="343"/>
      <c r="W59" s="411">
        <v>2</v>
      </c>
      <c r="X59" s="343"/>
      <c r="Y59" s="342">
        <v>2</v>
      </c>
      <c r="Z59" s="343"/>
      <c r="AA59" s="342">
        <v>2</v>
      </c>
      <c r="AB59" s="343"/>
      <c r="AC59" s="342">
        <v>3.5</v>
      </c>
      <c r="AD59" s="343"/>
      <c r="AE59" s="342">
        <f>AC59*30</f>
        <v>105</v>
      </c>
      <c r="AF59" s="343"/>
      <c r="AG59" s="342">
        <v>36</v>
      </c>
      <c r="AH59" s="343"/>
      <c r="AI59" s="342"/>
      <c r="AJ59" s="343"/>
      <c r="AK59" s="342">
        <v>18</v>
      </c>
      <c r="AL59" s="343"/>
      <c r="AM59" s="310">
        <v>51</v>
      </c>
      <c r="AN59" s="311"/>
      <c r="AP59" s="263"/>
      <c r="AQ59" s="251"/>
      <c r="AR59" s="251"/>
      <c r="BE59" s="264"/>
    </row>
    <row r="60" spans="1:57" s="252" customFormat="1" ht="32.25" customHeight="1" thickBot="1" x14ac:dyDescent="0.3">
      <c r="A60" s="262"/>
      <c r="D60" s="325">
        <v>2</v>
      </c>
      <c r="E60" s="326"/>
      <c r="F60" s="327"/>
      <c r="G60" s="312" t="s">
        <v>123</v>
      </c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4"/>
      <c r="U60" s="322"/>
      <c r="V60" s="323"/>
      <c r="W60" s="322">
        <v>2</v>
      </c>
      <c r="X60" s="323"/>
      <c r="Y60" s="322">
        <v>2</v>
      </c>
      <c r="Z60" s="323"/>
      <c r="AA60" s="322">
        <v>2</v>
      </c>
      <c r="AB60" s="323"/>
      <c r="AC60" s="322">
        <v>4</v>
      </c>
      <c r="AD60" s="323"/>
      <c r="AE60" s="342">
        <f t="shared" ref="AE60:AE76" si="2">AC60*30</f>
        <v>120</v>
      </c>
      <c r="AF60" s="343"/>
      <c r="AG60" s="322">
        <v>36</v>
      </c>
      <c r="AH60" s="323"/>
      <c r="AI60" s="322"/>
      <c r="AJ60" s="323"/>
      <c r="AK60" s="322">
        <v>36</v>
      </c>
      <c r="AL60" s="323"/>
      <c r="AM60" s="310">
        <v>48</v>
      </c>
      <c r="AN60" s="311"/>
      <c r="AP60" s="263"/>
      <c r="AQ60" s="251"/>
      <c r="AR60" s="251"/>
      <c r="BE60" s="264"/>
    </row>
    <row r="61" spans="1:57" s="252" customFormat="1" ht="32.25" customHeight="1" thickBot="1" x14ac:dyDescent="0.3">
      <c r="A61" s="262"/>
      <c r="D61" s="325">
        <v>3</v>
      </c>
      <c r="E61" s="326"/>
      <c r="F61" s="327"/>
      <c r="G61" s="312" t="s">
        <v>124</v>
      </c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4"/>
      <c r="U61" s="322">
        <v>4</v>
      </c>
      <c r="V61" s="323"/>
      <c r="W61" s="322"/>
      <c r="X61" s="323"/>
      <c r="Y61" s="322"/>
      <c r="Z61" s="323"/>
      <c r="AA61" s="322">
        <v>4</v>
      </c>
      <c r="AB61" s="323"/>
      <c r="AC61" s="322">
        <v>4</v>
      </c>
      <c r="AD61" s="323"/>
      <c r="AE61" s="342">
        <f t="shared" si="2"/>
        <v>120</v>
      </c>
      <c r="AF61" s="343"/>
      <c r="AG61" s="322">
        <v>36</v>
      </c>
      <c r="AH61" s="323"/>
      <c r="AI61" s="322">
        <v>18</v>
      </c>
      <c r="AJ61" s="323"/>
      <c r="AK61" s="322"/>
      <c r="AL61" s="323"/>
      <c r="AM61" s="310">
        <v>66</v>
      </c>
      <c r="AN61" s="311"/>
      <c r="AP61" s="263"/>
      <c r="AQ61" s="251"/>
      <c r="AR61" s="251"/>
      <c r="BE61" s="264"/>
    </row>
    <row r="62" spans="1:57" s="252" customFormat="1" ht="32.25" customHeight="1" thickBot="1" x14ac:dyDescent="0.3">
      <c r="A62" s="262"/>
      <c r="D62" s="325">
        <v>4</v>
      </c>
      <c r="E62" s="326"/>
      <c r="F62" s="327"/>
      <c r="G62" s="312" t="s">
        <v>125</v>
      </c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4"/>
      <c r="U62" s="322">
        <v>4</v>
      </c>
      <c r="V62" s="323"/>
      <c r="W62" s="322"/>
      <c r="X62" s="323"/>
      <c r="Y62" s="322"/>
      <c r="Z62" s="323"/>
      <c r="AA62" s="322">
        <v>4</v>
      </c>
      <c r="AB62" s="323"/>
      <c r="AC62" s="322">
        <v>6.5</v>
      </c>
      <c r="AD62" s="323"/>
      <c r="AE62" s="342">
        <f t="shared" si="2"/>
        <v>195</v>
      </c>
      <c r="AF62" s="343"/>
      <c r="AG62" s="322">
        <v>72</v>
      </c>
      <c r="AH62" s="323"/>
      <c r="AI62" s="322">
        <v>9</v>
      </c>
      <c r="AJ62" s="323"/>
      <c r="AK62" s="322">
        <v>18</v>
      </c>
      <c r="AL62" s="323"/>
      <c r="AM62" s="310">
        <v>96</v>
      </c>
      <c r="AN62" s="311"/>
      <c r="AP62" s="263"/>
      <c r="AQ62" s="251"/>
      <c r="AR62" s="251"/>
      <c r="BE62" s="264"/>
    </row>
    <row r="63" spans="1:57" s="252" customFormat="1" ht="32.25" customHeight="1" thickBot="1" x14ac:dyDescent="0.3">
      <c r="A63" s="262"/>
      <c r="D63" s="325">
        <v>5</v>
      </c>
      <c r="E63" s="326"/>
      <c r="F63" s="327"/>
      <c r="G63" s="312" t="s">
        <v>126</v>
      </c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4"/>
      <c r="U63" s="322"/>
      <c r="V63" s="323"/>
      <c r="W63" s="322">
        <v>5</v>
      </c>
      <c r="X63" s="323"/>
      <c r="Y63" s="322">
        <v>5</v>
      </c>
      <c r="Z63" s="323"/>
      <c r="AA63" s="322">
        <v>5</v>
      </c>
      <c r="AB63" s="323"/>
      <c r="AC63" s="322">
        <v>4</v>
      </c>
      <c r="AD63" s="323"/>
      <c r="AE63" s="342">
        <f t="shared" si="2"/>
        <v>120</v>
      </c>
      <c r="AF63" s="343"/>
      <c r="AG63" s="322">
        <v>36</v>
      </c>
      <c r="AH63" s="323"/>
      <c r="AI63" s="322"/>
      <c r="AJ63" s="323"/>
      <c r="AK63" s="322">
        <v>36</v>
      </c>
      <c r="AL63" s="323"/>
      <c r="AM63" s="310">
        <v>48</v>
      </c>
      <c r="AN63" s="311"/>
      <c r="AP63" s="263"/>
      <c r="AQ63" s="251"/>
      <c r="AR63" s="251"/>
      <c r="BE63" s="264"/>
    </row>
    <row r="64" spans="1:57" s="252" customFormat="1" ht="32.25" customHeight="1" thickBot="1" x14ac:dyDescent="0.3">
      <c r="A64" s="262"/>
      <c r="D64" s="325">
        <v>6</v>
      </c>
      <c r="E64" s="326"/>
      <c r="F64" s="327"/>
      <c r="G64" s="312" t="s">
        <v>127</v>
      </c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4"/>
      <c r="U64" s="322">
        <v>5</v>
      </c>
      <c r="V64" s="323"/>
      <c r="W64" s="322"/>
      <c r="X64" s="323"/>
      <c r="Y64" s="322">
        <v>5</v>
      </c>
      <c r="Z64" s="323"/>
      <c r="AA64" s="322">
        <v>5</v>
      </c>
      <c r="AB64" s="323"/>
      <c r="AC64" s="322">
        <v>5</v>
      </c>
      <c r="AD64" s="323"/>
      <c r="AE64" s="342">
        <f t="shared" si="2"/>
        <v>150</v>
      </c>
      <c r="AF64" s="343"/>
      <c r="AG64" s="322">
        <v>36</v>
      </c>
      <c r="AH64" s="323"/>
      <c r="AI64" s="322"/>
      <c r="AJ64" s="323"/>
      <c r="AK64" s="322">
        <v>36</v>
      </c>
      <c r="AL64" s="323"/>
      <c r="AM64" s="310">
        <v>78</v>
      </c>
      <c r="AN64" s="311"/>
      <c r="AP64" s="263"/>
      <c r="AQ64" s="251"/>
      <c r="AR64" s="251"/>
      <c r="BE64" s="264"/>
    </row>
    <row r="65" spans="1:57" s="252" customFormat="1" ht="32.25" customHeight="1" thickBot="1" x14ac:dyDescent="0.3">
      <c r="A65" s="262"/>
      <c r="D65" s="325">
        <v>7</v>
      </c>
      <c r="E65" s="326"/>
      <c r="F65" s="327"/>
      <c r="G65" s="312" t="s">
        <v>128</v>
      </c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4"/>
      <c r="U65" s="322"/>
      <c r="V65" s="323"/>
      <c r="W65" s="322">
        <v>6</v>
      </c>
      <c r="X65" s="323"/>
      <c r="Y65" s="322">
        <v>6</v>
      </c>
      <c r="Z65" s="323"/>
      <c r="AA65" s="322">
        <v>6</v>
      </c>
      <c r="AB65" s="323"/>
      <c r="AC65" s="322">
        <v>4</v>
      </c>
      <c r="AD65" s="323"/>
      <c r="AE65" s="342">
        <f t="shared" si="2"/>
        <v>120</v>
      </c>
      <c r="AF65" s="343"/>
      <c r="AG65" s="322">
        <v>36</v>
      </c>
      <c r="AH65" s="323"/>
      <c r="AI65" s="322"/>
      <c r="AJ65" s="323"/>
      <c r="AK65" s="322">
        <v>36</v>
      </c>
      <c r="AL65" s="323"/>
      <c r="AM65" s="310">
        <v>48</v>
      </c>
      <c r="AN65" s="311"/>
      <c r="AP65" s="263"/>
      <c r="AQ65" s="251"/>
      <c r="AR65" s="251"/>
      <c r="BE65" s="264"/>
    </row>
    <row r="66" spans="1:57" s="252" customFormat="1" ht="32.25" customHeight="1" thickBot="1" x14ac:dyDescent="0.3">
      <c r="A66" s="262"/>
      <c r="D66" s="325">
        <v>8</v>
      </c>
      <c r="E66" s="326"/>
      <c r="F66" s="327"/>
      <c r="G66" s="312" t="s">
        <v>129</v>
      </c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4"/>
      <c r="U66" s="322">
        <v>6</v>
      </c>
      <c r="V66" s="323"/>
      <c r="W66" s="322"/>
      <c r="X66" s="323"/>
      <c r="Y66" s="322"/>
      <c r="Z66" s="323"/>
      <c r="AA66" s="322">
        <v>6</v>
      </c>
      <c r="AB66" s="323"/>
      <c r="AC66" s="322">
        <v>6.5</v>
      </c>
      <c r="AD66" s="323"/>
      <c r="AE66" s="342">
        <f t="shared" si="2"/>
        <v>195</v>
      </c>
      <c r="AF66" s="343"/>
      <c r="AG66" s="322">
        <v>36</v>
      </c>
      <c r="AH66" s="323"/>
      <c r="AI66" s="322">
        <v>27</v>
      </c>
      <c r="AJ66" s="323"/>
      <c r="AK66" s="322">
        <v>36</v>
      </c>
      <c r="AL66" s="323"/>
      <c r="AM66" s="310">
        <v>96</v>
      </c>
      <c r="AN66" s="311"/>
      <c r="AP66" s="263"/>
      <c r="AQ66" s="251"/>
      <c r="AR66" s="251"/>
      <c r="BE66" s="264"/>
    </row>
    <row r="67" spans="1:57" s="252" customFormat="1" ht="32.25" customHeight="1" thickBot="1" x14ac:dyDescent="0.3">
      <c r="A67" s="262"/>
      <c r="D67" s="325">
        <v>9</v>
      </c>
      <c r="E67" s="326"/>
      <c r="F67" s="327"/>
      <c r="G67" s="312" t="s">
        <v>130</v>
      </c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4"/>
      <c r="U67" s="322">
        <v>6</v>
      </c>
      <c r="V67" s="323"/>
      <c r="W67" s="322"/>
      <c r="X67" s="323"/>
      <c r="Y67" s="322">
        <v>6</v>
      </c>
      <c r="Z67" s="323"/>
      <c r="AA67" s="322">
        <v>6</v>
      </c>
      <c r="AB67" s="323"/>
      <c r="AC67" s="322">
        <v>7</v>
      </c>
      <c r="AD67" s="323"/>
      <c r="AE67" s="342">
        <f t="shared" si="2"/>
        <v>210</v>
      </c>
      <c r="AF67" s="343"/>
      <c r="AG67" s="322">
        <v>36</v>
      </c>
      <c r="AH67" s="323"/>
      <c r="AI67" s="322">
        <v>36</v>
      </c>
      <c r="AJ67" s="323"/>
      <c r="AK67" s="322">
        <v>36</v>
      </c>
      <c r="AL67" s="323"/>
      <c r="AM67" s="310">
        <v>102</v>
      </c>
      <c r="AN67" s="311"/>
      <c r="AP67" s="263"/>
      <c r="AQ67" s="251"/>
      <c r="AR67" s="251"/>
      <c r="BE67" s="264"/>
    </row>
    <row r="68" spans="1:57" s="252" customFormat="1" ht="32.25" customHeight="1" thickBot="1" x14ac:dyDescent="0.3">
      <c r="A68" s="262"/>
      <c r="D68" s="325">
        <v>10</v>
      </c>
      <c r="E68" s="326"/>
      <c r="F68" s="327"/>
      <c r="G68" s="312" t="s">
        <v>131</v>
      </c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4"/>
      <c r="U68" s="322">
        <v>7</v>
      </c>
      <c r="V68" s="323"/>
      <c r="W68" s="322"/>
      <c r="X68" s="323"/>
      <c r="Y68" s="322">
        <v>7</v>
      </c>
      <c r="Z68" s="323"/>
      <c r="AA68" s="322">
        <v>7</v>
      </c>
      <c r="AB68" s="323"/>
      <c r="AC68" s="322">
        <v>7</v>
      </c>
      <c r="AD68" s="323"/>
      <c r="AE68" s="342">
        <f t="shared" si="2"/>
        <v>210</v>
      </c>
      <c r="AF68" s="343"/>
      <c r="AG68" s="322">
        <v>72</v>
      </c>
      <c r="AH68" s="323"/>
      <c r="AI68" s="322">
        <v>36</v>
      </c>
      <c r="AJ68" s="323"/>
      <c r="AK68" s="322"/>
      <c r="AL68" s="323"/>
      <c r="AM68" s="310">
        <v>102</v>
      </c>
      <c r="AN68" s="311"/>
      <c r="AP68" s="263"/>
      <c r="AQ68" s="251"/>
      <c r="AR68" s="251"/>
      <c r="BE68" s="264"/>
    </row>
    <row r="69" spans="1:57" s="252" customFormat="1" ht="32.25" customHeight="1" thickBot="1" x14ac:dyDescent="0.3">
      <c r="A69" s="262"/>
      <c r="D69" s="325">
        <v>11</v>
      </c>
      <c r="E69" s="326"/>
      <c r="F69" s="327"/>
      <c r="G69" s="368" t="s">
        <v>132</v>
      </c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4"/>
      <c r="U69" s="322"/>
      <c r="V69" s="323"/>
      <c r="W69" s="322">
        <v>8</v>
      </c>
      <c r="X69" s="323"/>
      <c r="Y69" s="322">
        <v>8</v>
      </c>
      <c r="Z69" s="323"/>
      <c r="AA69" s="322">
        <v>8</v>
      </c>
      <c r="AB69" s="323"/>
      <c r="AC69" s="322">
        <v>3.5</v>
      </c>
      <c r="AD69" s="323"/>
      <c r="AE69" s="342">
        <f t="shared" si="2"/>
        <v>105</v>
      </c>
      <c r="AF69" s="343"/>
      <c r="AG69" s="322">
        <v>36</v>
      </c>
      <c r="AH69" s="323"/>
      <c r="AI69" s="322"/>
      <c r="AJ69" s="323"/>
      <c r="AK69" s="322">
        <v>18</v>
      </c>
      <c r="AL69" s="323"/>
      <c r="AM69" s="310">
        <v>51</v>
      </c>
      <c r="AN69" s="311"/>
      <c r="AP69" s="263"/>
      <c r="AQ69" s="251"/>
      <c r="AR69" s="251"/>
      <c r="BE69" s="264"/>
    </row>
    <row r="70" spans="1:57" s="252" customFormat="1" ht="32.25" customHeight="1" thickBot="1" x14ac:dyDescent="0.3">
      <c r="A70" s="262"/>
      <c r="D70" s="325">
        <v>12</v>
      </c>
      <c r="E70" s="326"/>
      <c r="F70" s="327"/>
      <c r="G70" s="401" t="s">
        <v>133</v>
      </c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3"/>
      <c r="U70" s="322"/>
      <c r="V70" s="323"/>
      <c r="W70" s="322">
        <v>4</v>
      </c>
      <c r="X70" s="323"/>
      <c r="Y70" s="322"/>
      <c r="Z70" s="323"/>
      <c r="AA70" s="322"/>
      <c r="AB70" s="323"/>
      <c r="AC70" s="322">
        <v>1</v>
      </c>
      <c r="AD70" s="323"/>
      <c r="AE70" s="342">
        <f t="shared" si="2"/>
        <v>30</v>
      </c>
      <c r="AF70" s="343"/>
      <c r="AG70" s="322"/>
      <c r="AH70" s="323"/>
      <c r="AI70" s="322"/>
      <c r="AJ70" s="323"/>
      <c r="AK70" s="322"/>
      <c r="AL70" s="323"/>
      <c r="AM70" s="310">
        <v>30</v>
      </c>
      <c r="AN70" s="311"/>
      <c r="AP70" s="263"/>
      <c r="AQ70" s="251"/>
      <c r="AR70" s="251"/>
      <c r="BE70" s="264"/>
    </row>
    <row r="71" spans="1:57" s="252" customFormat="1" ht="32.25" customHeight="1" thickBot="1" x14ac:dyDescent="0.3">
      <c r="A71" s="262"/>
      <c r="D71" s="325">
        <v>13</v>
      </c>
      <c r="E71" s="326"/>
      <c r="F71" s="327"/>
      <c r="G71" s="401" t="s">
        <v>134</v>
      </c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3"/>
      <c r="U71" s="322"/>
      <c r="V71" s="323"/>
      <c r="W71" s="322">
        <v>5</v>
      </c>
      <c r="X71" s="323"/>
      <c r="Y71" s="322"/>
      <c r="Z71" s="323"/>
      <c r="AA71" s="322"/>
      <c r="AB71" s="323"/>
      <c r="AC71" s="322">
        <v>1.5</v>
      </c>
      <c r="AD71" s="323"/>
      <c r="AE71" s="342">
        <f t="shared" si="2"/>
        <v>45</v>
      </c>
      <c r="AF71" s="343"/>
      <c r="AG71" s="322"/>
      <c r="AH71" s="323"/>
      <c r="AI71" s="322"/>
      <c r="AJ71" s="323"/>
      <c r="AK71" s="322"/>
      <c r="AL71" s="323"/>
      <c r="AM71" s="310">
        <v>45</v>
      </c>
      <c r="AN71" s="311"/>
      <c r="AP71" s="263"/>
      <c r="AQ71" s="251"/>
      <c r="AR71" s="251"/>
      <c r="BE71" s="264"/>
    </row>
    <row r="72" spans="1:57" s="252" customFormat="1" ht="32.25" customHeight="1" thickBot="1" x14ac:dyDescent="0.3">
      <c r="A72" s="262"/>
      <c r="D72" s="325">
        <v>14</v>
      </c>
      <c r="E72" s="326"/>
      <c r="F72" s="327"/>
      <c r="G72" s="401" t="s">
        <v>135</v>
      </c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3"/>
      <c r="U72" s="322"/>
      <c r="V72" s="323"/>
      <c r="W72" s="322">
        <v>6</v>
      </c>
      <c r="X72" s="323"/>
      <c r="Y72" s="322"/>
      <c r="Z72" s="323"/>
      <c r="AA72" s="322"/>
      <c r="AB72" s="323"/>
      <c r="AC72" s="322">
        <v>1</v>
      </c>
      <c r="AD72" s="323"/>
      <c r="AE72" s="342">
        <f t="shared" si="2"/>
        <v>30</v>
      </c>
      <c r="AF72" s="343"/>
      <c r="AG72" s="322"/>
      <c r="AH72" s="323"/>
      <c r="AI72" s="322"/>
      <c r="AJ72" s="323"/>
      <c r="AK72" s="322"/>
      <c r="AL72" s="323"/>
      <c r="AM72" s="310">
        <v>30</v>
      </c>
      <c r="AN72" s="311"/>
      <c r="AP72" s="263"/>
      <c r="AQ72" s="251"/>
      <c r="AR72" s="251"/>
      <c r="BE72" s="264"/>
    </row>
    <row r="73" spans="1:57" s="252" customFormat="1" ht="32.25" customHeight="1" thickBot="1" x14ac:dyDescent="0.3">
      <c r="A73" s="262"/>
      <c r="D73" s="325">
        <v>15</v>
      </c>
      <c r="E73" s="326"/>
      <c r="F73" s="327"/>
      <c r="G73" s="401" t="s">
        <v>136</v>
      </c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3"/>
      <c r="U73" s="322"/>
      <c r="V73" s="323"/>
      <c r="W73" s="322">
        <v>8</v>
      </c>
      <c r="X73" s="323"/>
      <c r="Y73" s="322"/>
      <c r="Z73" s="323"/>
      <c r="AA73" s="322"/>
      <c r="AB73" s="323"/>
      <c r="AC73" s="322">
        <v>1.5</v>
      </c>
      <c r="AD73" s="323"/>
      <c r="AE73" s="342">
        <f t="shared" si="2"/>
        <v>45</v>
      </c>
      <c r="AF73" s="343"/>
      <c r="AG73" s="322"/>
      <c r="AH73" s="323"/>
      <c r="AI73" s="322"/>
      <c r="AJ73" s="323"/>
      <c r="AK73" s="322"/>
      <c r="AL73" s="323"/>
      <c r="AM73" s="310">
        <v>45</v>
      </c>
      <c r="AN73" s="311"/>
      <c r="AP73" s="263"/>
      <c r="AQ73" s="251"/>
      <c r="AR73" s="251"/>
      <c r="BE73" s="264"/>
    </row>
    <row r="74" spans="1:57" s="252" customFormat="1" ht="32.25" customHeight="1" thickBot="1" x14ac:dyDescent="0.3">
      <c r="A74" s="262"/>
      <c r="D74" s="325">
        <v>16</v>
      </c>
      <c r="E74" s="326"/>
      <c r="F74" s="327"/>
      <c r="G74" s="361" t="s">
        <v>137</v>
      </c>
      <c r="H74" s="362"/>
      <c r="I74" s="362"/>
      <c r="J74" s="362"/>
      <c r="K74" s="362"/>
      <c r="L74" s="362"/>
      <c r="M74" s="362"/>
      <c r="N74" s="362"/>
      <c r="O74" s="362"/>
      <c r="P74" s="362"/>
      <c r="Q74" s="362"/>
      <c r="R74" s="362"/>
      <c r="S74" s="362"/>
      <c r="T74" s="404"/>
      <c r="U74" s="335"/>
      <c r="V74" s="409"/>
      <c r="W74" s="389">
        <v>8</v>
      </c>
      <c r="X74" s="409"/>
      <c r="Y74" s="335"/>
      <c r="Z74" s="409"/>
      <c r="AA74" s="389"/>
      <c r="AB74" s="336"/>
      <c r="AC74" s="335">
        <v>6</v>
      </c>
      <c r="AD74" s="409"/>
      <c r="AE74" s="342">
        <f t="shared" si="2"/>
        <v>180</v>
      </c>
      <c r="AF74" s="343"/>
      <c r="AG74" s="335"/>
      <c r="AH74" s="409"/>
      <c r="AI74" s="335"/>
      <c r="AJ74" s="409"/>
      <c r="AK74" s="335"/>
      <c r="AL74" s="409"/>
      <c r="AM74" s="310">
        <v>180</v>
      </c>
      <c r="AN74" s="311"/>
      <c r="AP74" s="263"/>
      <c r="AQ74" s="251"/>
      <c r="AR74" s="251"/>
      <c r="BE74" s="264"/>
    </row>
    <row r="75" spans="1:57" s="252" customFormat="1" ht="32.25" customHeight="1" thickBot="1" x14ac:dyDescent="0.3">
      <c r="A75" s="262"/>
      <c r="D75" s="325">
        <v>17</v>
      </c>
      <c r="E75" s="326"/>
      <c r="F75" s="327"/>
      <c r="G75" s="312" t="s">
        <v>138</v>
      </c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4"/>
      <c r="U75" s="335"/>
      <c r="V75" s="409"/>
      <c r="W75" s="371"/>
      <c r="X75" s="371"/>
      <c r="Y75" s="315"/>
      <c r="Z75" s="316"/>
      <c r="AA75" s="371"/>
      <c r="AB75" s="371"/>
      <c r="AC75" s="319">
        <v>6</v>
      </c>
      <c r="AD75" s="321"/>
      <c r="AE75" s="342">
        <f t="shared" si="2"/>
        <v>180</v>
      </c>
      <c r="AF75" s="343"/>
      <c r="AG75" s="319"/>
      <c r="AH75" s="321"/>
      <c r="AI75" s="319"/>
      <c r="AJ75" s="321"/>
      <c r="AK75" s="319"/>
      <c r="AL75" s="321"/>
      <c r="AM75" s="310">
        <v>180</v>
      </c>
      <c r="AN75" s="311"/>
      <c r="AP75" s="263"/>
      <c r="AQ75" s="251"/>
      <c r="AR75" s="251"/>
      <c r="BE75" s="264"/>
    </row>
    <row r="76" spans="1:57" s="252" customFormat="1" ht="21" thickBot="1" x14ac:dyDescent="0.35">
      <c r="A76" s="262"/>
      <c r="D76" s="381" t="s">
        <v>85</v>
      </c>
      <c r="E76" s="382"/>
      <c r="F76" s="382"/>
      <c r="G76" s="382"/>
      <c r="H76" s="382"/>
      <c r="I76" s="382"/>
      <c r="J76" s="382"/>
      <c r="K76" s="382"/>
      <c r="L76" s="382"/>
      <c r="M76" s="382"/>
      <c r="N76" s="382"/>
      <c r="O76" s="382"/>
      <c r="P76" s="382"/>
      <c r="Q76" s="382"/>
      <c r="R76" s="382"/>
      <c r="S76" s="382"/>
      <c r="T76" s="383"/>
      <c r="U76" s="375">
        <f>COUNTA(U59:V75)</f>
        <v>6</v>
      </c>
      <c r="V76" s="375"/>
      <c r="W76" s="375">
        <f>COUNTA(W59:X75)</f>
        <v>10</v>
      </c>
      <c r="X76" s="375"/>
      <c r="Y76" s="375">
        <f>COUNTA(Y59:Z75)</f>
        <v>8</v>
      </c>
      <c r="Z76" s="375"/>
      <c r="AA76" s="375">
        <f>COUNTA(AA59:AB75)</f>
        <v>11</v>
      </c>
      <c r="AB76" s="375"/>
      <c r="AC76" s="375">
        <f>SUM(AC59:AD75)</f>
        <v>72</v>
      </c>
      <c r="AD76" s="375"/>
      <c r="AE76" s="342">
        <f t="shared" si="2"/>
        <v>2160</v>
      </c>
      <c r="AF76" s="343"/>
      <c r="AG76" s="375">
        <f>SUM(AG59:AH75)</f>
        <v>468</v>
      </c>
      <c r="AH76" s="375"/>
      <c r="AI76" s="375">
        <f>SUM(AI59:AJ75)</f>
        <v>126</v>
      </c>
      <c r="AJ76" s="375"/>
      <c r="AK76" s="375">
        <f>SUM(AK59:AL75)</f>
        <v>270</v>
      </c>
      <c r="AL76" s="375"/>
      <c r="AM76" s="376">
        <f>SUM(AM59:AM75)</f>
        <v>1296</v>
      </c>
      <c r="AN76" s="377"/>
      <c r="AP76" s="263"/>
      <c r="AQ76" s="251"/>
      <c r="AR76" s="251"/>
      <c r="BE76" s="264"/>
    </row>
    <row r="77" spans="1:57" s="252" customFormat="1" ht="21" thickBot="1" x14ac:dyDescent="0.35">
      <c r="A77" s="262"/>
      <c r="D77" s="397" t="s">
        <v>83</v>
      </c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9"/>
      <c r="U77" s="400">
        <f>U57+U76</f>
        <v>18</v>
      </c>
      <c r="V77" s="396"/>
      <c r="W77" s="400">
        <f>W57+W76</f>
        <v>21</v>
      </c>
      <c r="X77" s="396"/>
      <c r="Y77" s="400">
        <f>Y57+Y76</f>
        <v>8</v>
      </c>
      <c r="Z77" s="396"/>
      <c r="AA77" s="400">
        <f>AA57+AA76</f>
        <v>34</v>
      </c>
      <c r="AB77" s="396"/>
      <c r="AC77" s="393">
        <f>AC57+AC76</f>
        <v>180</v>
      </c>
      <c r="AD77" s="394"/>
      <c r="AE77" s="395">
        <f>AC77*30</f>
        <v>5400</v>
      </c>
      <c r="AF77" s="396"/>
      <c r="AG77" s="395">
        <f>AG57+AG76</f>
        <v>1233</v>
      </c>
      <c r="AH77" s="396"/>
      <c r="AI77" s="395">
        <f>AI57+AI76</f>
        <v>892</v>
      </c>
      <c r="AJ77" s="396"/>
      <c r="AK77" s="395">
        <f>AK57+AK76</f>
        <v>593</v>
      </c>
      <c r="AL77" s="396"/>
      <c r="AM77" s="571">
        <f>AM57+AM76</f>
        <v>2682</v>
      </c>
      <c r="AN77" s="572"/>
      <c r="AO77" s="265"/>
      <c r="AP77" s="266"/>
      <c r="AQ77" s="251"/>
      <c r="AR77" s="251"/>
      <c r="BE77" s="264"/>
    </row>
    <row r="78" spans="1:57" s="10" customFormat="1" ht="24" thickBot="1" x14ac:dyDescent="0.3">
      <c r="A78" s="175"/>
      <c r="D78" s="573" t="s">
        <v>94</v>
      </c>
      <c r="E78" s="574"/>
      <c r="F78" s="574"/>
      <c r="G78" s="574"/>
      <c r="H78" s="574"/>
      <c r="I78" s="574"/>
      <c r="J78" s="574"/>
      <c r="K78" s="574"/>
      <c r="L78" s="574"/>
      <c r="M78" s="574"/>
      <c r="N78" s="574"/>
      <c r="O78" s="574"/>
      <c r="P78" s="574"/>
      <c r="Q78" s="574"/>
      <c r="R78" s="574"/>
      <c r="S78" s="574"/>
      <c r="T78" s="574"/>
      <c r="U78" s="574"/>
      <c r="V78" s="574"/>
      <c r="W78" s="574"/>
      <c r="X78" s="574"/>
      <c r="Y78" s="574"/>
      <c r="Z78" s="574"/>
      <c r="AA78" s="574"/>
      <c r="AB78" s="574"/>
      <c r="AC78" s="574"/>
      <c r="AD78" s="574"/>
      <c r="AE78" s="574"/>
      <c r="AF78" s="574"/>
      <c r="AG78" s="574"/>
      <c r="AH78" s="574"/>
      <c r="AI78" s="574"/>
      <c r="AJ78" s="574"/>
      <c r="AK78" s="574"/>
      <c r="AL78" s="574"/>
      <c r="AM78" s="574"/>
      <c r="AN78" s="575"/>
      <c r="AP78" s="266"/>
      <c r="AQ78" s="251"/>
      <c r="AR78" s="251"/>
      <c r="AS78" s="252"/>
      <c r="AT78" s="252"/>
      <c r="AU78" s="252"/>
      <c r="AV78" s="252"/>
      <c r="AW78" s="252"/>
      <c r="AX78" s="252"/>
      <c r="BE78" s="176"/>
    </row>
    <row r="79" spans="1:57" s="252" customFormat="1" ht="24" thickBot="1" x14ac:dyDescent="0.3">
      <c r="A79" s="262"/>
      <c r="D79" s="378" t="s">
        <v>96</v>
      </c>
      <c r="E79" s="379"/>
      <c r="F79" s="379"/>
      <c r="G79" s="379"/>
      <c r="H79" s="379"/>
      <c r="I79" s="379"/>
      <c r="J79" s="379"/>
      <c r="K79" s="379"/>
      <c r="L79" s="379"/>
      <c r="M79" s="379"/>
      <c r="N79" s="379"/>
      <c r="O79" s="379"/>
      <c r="P79" s="379"/>
      <c r="Q79" s="379"/>
      <c r="R79" s="379"/>
      <c r="S79" s="379"/>
      <c r="T79" s="379"/>
      <c r="U79" s="379"/>
      <c r="V79" s="379"/>
      <c r="W79" s="379"/>
      <c r="X79" s="379"/>
      <c r="Y79" s="379"/>
      <c r="Z79" s="379"/>
      <c r="AA79" s="379"/>
      <c r="AB79" s="379"/>
      <c r="AC79" s="379"/>
      <c r="AD79" s="379"/>
      <c r="AE79" s="379"/>
      <c r="AF79" s="379"/>
      <c r="AG79" s="379"/>
      <c r="AH79" s="379"/>
      <c r="AI79" s="379"/>
      <c r="AJ79" s="379"/>
      <c r="AK79" s="379"/>
      <c r="AL79" s="379"/>
      <c r="AM79" s="379"/>
      <c r="AN79" s="379"/>
      <c r="AP79" s="266"/>
      <c r="AQ79" s="251"/>
      <c r="AR79" s="251"/>
      <c r="BE79" s="264"/>
    </row>
    <row r="80" spans="1:57" s="252" customFormat="1" ht="18" x14ac:dyDescent="0.25">
      <c r="A80" s="262"/>
      <c r="D80" s="325">
        <v>1</v>
      </c>
      <c r="E80" s="326"/>
      <c r="F80" s="327"/>
      <c r="G80" s="328" t="s">
        <v>140</v>
      </c>
      <c r="H80" s="329"/>
      <c r="I80" s="329"/>
      <c r="J80" s="329"/>
      <c r="K80" s="329"/>
      <c r="L80" s="329"/>
      <c r="M80" s="329"/>
      <c r="N80" s="329"/>
      <c r="O80" s="329"/>
      <c r="P80" s="329"/>
      <c r="Q80" s="329"/>
      <c r="R80" s="329"/>
      <c r="S80" s="329"/>
      <c r="T80" s="330"/>
      <c r="U80" s="331"/>
      <c r="V80" s="332"/>
      <c r="W80" s="315">
        <v>4</v>
      </c>
      <c r="X80" s="316"/>
      <c r="Y80" s="315"/>
      <c r="Z80" s="317"/>
      <c r="AA80" s="318">
        <v>4</v>
      </c>
      <c r="AB80" s="316"/>
      <c r="AC80" s="315">
        <v>2</v>
      </c>
      <c r="AD80" s="316"/>
      <c r="AE80" s="315">
        <f>AC80*30</f>
        <v>60</v>
      </c>
      <c r="AF80" s="316"/>
      <c r="AG80" s="315">
        <v>18</v>
      </c>
      <c r="AH80" s="316"/>
      <c r="AI80" s="315">
        <v>18</v>
      </c>
      <c r="AJ80" s="316"/>
      <c r="AK80" s="315"/>
      <c r="AL80" s="316"/>
      <c r="AM80" s="310">
        <v>24</v>
      </c>
      <c r="AN80" s="311"/>
      <c r="AO80" s="267"/>
      <c r="AP80" s="251"/>
      <c r="AQ80" s="251"/>
      <c r="AR80" s="251"/>
      <c r="BE80" s="264"/>
    </row>
    <row r="81" spans="1:57" s="252" customFormat="1" ht="18" x14ac:dyDescent="0.25">
      <c r="A81" s="262"/>
      <c r="D81" s="325">
        <v>2</v>
      </c>
      <c r="E81" s="326"/>
      <c r="F81" s="327"/>
      <c r="G81" s="312" t="s">
        <v>141</v>
      </c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4"/>
      <c r="U81" s="315"/>
      <c r="V81" s="316"/>
      <c r="W81" s="315">
        <v>4</v>
      </c>
      <c r="X81" s="316"/>
      <c r="Y81" s="315"/>
      <c r="Z81" s="317"/>
      <c r="AA81" s="318">
        <v>4</v>
      </c>
      <c r="AB81" s="316"/>
      <c r="AC81" s="315">
        <v>2</v>
      </c>
      <c r="AD81" s="316"/>
      <c r="AE81" s="315">
        <f t="shared" ref="AE81:AE85" si="3">AC81*30</f>
        <v>60</v>
      </c>
      <c r="AF81" s="316"/>
      <c r="AG81" s="315">
        <v>18</v>
      </c>
      <c r="AH81" s="316"/>
      <c r="AI81" s="315">
        <v>18</v>
      </c>
      <c r="AJ81" s="316"/>
      <c r="AK81" s="315"/>
      <c r="AL81" s="316"/>
      <c r="AM81" s="310">
        <v>24</v>
      </c>
      <c r="AN81" s="311"/>
      <c r="AO81" s="267"/>
      <c r="AP81" s="251"/>
      <c r="AQ81" s="251"/>
      <c r="AR81" s="251"/>
      <c r="BE81" s="264"/>
    </row>
    <row r="82" spans="1:57" s="252" customFormat="1" ht="18" x14ac:dyDescent="0.25">
      <c r="A82" s="262"/>
      <c r="D82" s="325">
        <v>3</v>
      </c>
      <c r="E82" s="326"/>
      <c r="F82" s="327"/>
      <c r="G82" s="312" t="s">
        <v>142</v>
      </c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4"/>
      <c r="U82" s="315"/>
      <c r="V82" s="316"/>
      <c r="W82" s="315">
        <v>3</v>
      </c>
      <c r="X82" s="316"/>
      <c r="Y82" s="315"/>
      <c r="Z82" s="317"/>
      <c r="AA82" s="318">
        <v>3</v>
      </c>
      <c r="AB82" s="316"/>
      <c r="AC82" s="315">
        <v>2</v>
      </c>
      <c r="AD82" s="316"/>
      <c r="AE82" s="315">
        <f t="shared" si="3"/>
        <v>60</v>
      </c>
      <c r="AF82" s="316"/>
      <c r="AG82" s="315">
        <v>18</v>
      </c>
      <c r="AH82" s="316"/>
      <c r="AI82" s="315">
        <v>18</v>
      </c>
      <c r="AJ82" s="316"/>
      <c r="AK82" s="315"/>
      <c r="AL82" s="316"/>
      <c r="AM82" s="310">
        <v>24</v>
      </c>
      <c r="AN82" s="311"/>
      <c r="AO82" s="267"/>
      <c r="AP82" s="251"/>
      <c r="AQ82" s="251"/>
      <c r="AR82" s="251"/>
      <c r="BE82" s="264"/>
    </row>
    <row r="83" spans="1:57" s="252" customFormat="1" ht="18" x14ac:dyDescent="0.25">
      <c r="A83" s="262"/>
      <c r="D83" s="325">
        <v>4</v>
      </c>
      <c r="E83" s="326"/>
      <c r="F83" s="327"/>
      <c r="G83" s="312" t="s">
        <v>143</v>
      </c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4"/>
      <c r="U83" s="315"/>
      <c r="V83" s="316"/>
      <c r="W83" s="319">
        <v>6</v>
      </c>
      <c r="X83" s="321"/>
      <c r="Y83" s="319"/>
      <c r="Z83" s="320"/>
      <c r="AA83" s="320">
        <v>6</v>
      </c>
      <c r="AB83" s="321"/>
      <c r="AC83" s="319">
        <v>2</v>
      </c>
      <c r="AD83" s="320"/>
      <c r="AE83" s="315">
        <f t="shared" si="3"/>
        <v>60</v>
      </c>
      <c r="AF83" s="316"/>
      <c r="AG83" s="315">
        <v>18</v>
      </c>
      <c r="AH83" s="316"/>
      <c r="AI83" s="315">
        <v>18</v>
      </c>
      <c r="AJ83" s="316"/>
      <c r="AK83" s="318"/>
      <c r="AL83" s="316"/>
      <c r="AM83" s="310">
        <v>24</v>
      </c>
      <c r="AN83" s="311"/>
      <c r="AO83" s="267"/>
      <c r="AP83" s="251"/>
      <c r="AQ83" s="251"/>
      <c r="AR83" s="251"/>
      <c r="BE83" s="264"/>
    </row>
    <row r="84" spans="1:57" s="252" customFormat="1" ht="18.75" thickBot="1" x14ac:dyDescent="0.3">
      <c r="A84" s="262"/>
      <c r="D84" s="325">
        <v>5</v>
      </c>
      <c r="E84" s="326"/>
      <c r="F84" s="327"/>
      <c r="G84" s="333" t="s">
        <v>139</v>
      </c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5">
        <v>8</v>
      </c>
      <c r="V84" s="336"/>
      <c r="W84" s="337">
        <v>6</v>
      </c>
      <c r="X84" s="338"/>
      <c r="Y84" s="339"/>
      <c r="Z84" s="340"/>
      <c r="AA84" s="340">
        <v>5.7</v>
      </c>
      <c r="AB84" s="341"/>
      <c r="AC84" s="339">
        <v>6</v>
      </c>
      <c r="AD84" s="340"/>
      <c r="AE84" s="337">
        <f t="shared" si="3"/>
        <v>180</v>
      </c>
      <c r="AF84" s="338"/>
      <c r="AG84" s="308"/>
      <c r="AH84" s="309"/>
      <c r="AI84" s="308">
        <v>126</v>
      </c>
      <c r="AJ84" s="309"/>
      <c r="AK84" s="324"/>
      <c r="AL84" s="309"/>
      <c r="AM84" s="310">
        <v>54</v>
      </c>
      <c r="AN84" s="311"/>
      <c r="AO84" s="267"/>
      <c r="AP84" s="251"/>
      <c r="AQ84" s="251"/>
      <c r="AR84" s="251"/>
      <c r="BE84" s="264"/>
    </row>
    <row r="85" spans="1:57" s="252" customFormat="1" ht="21" thickBot="1" x14ac:dyDescent="0.35">
      <c r="A85" s="262"/>
      <c r="D85" s="381" t="s">
        <v>87</v>
      </c>
      <c r="E85" s="382"/>
      <c r="F85" s="382"/>
      <c r="G85" s="382"/>
      <c r="H85" s="382"/>
      <c r="I85" s="382"/>
      <c r="J85" s="382"/>
      <c r="K85" s="382"/>
      <c r="L85" s="382"/>
      <c r="M85" s="382"/>
      <c r="N85" s="382"/>
      <c r="O85" s="382"/>
      <c r="P85" s="382"/>
      <c r="Q85" s="382"/>
      <c r="R85" s="382"/>
      <c r="S85" s="382"/>
      <c r="T85" s="383"/>
      <c r="U85" s="375">
        <v>1</v>
      </c>
      <c r="V85" s="375"/>
      <c r="W85" s="375">
        <v>5</v>
      </c>
      <c r="X85" s="375"/>
      <c r="Y85" s="351"/>
      <c r="Z85" s="384"/>
      <c r="AA85" s="385">
        <v>6</v>
      </c>
      <c r="AB85" s="386"/>
      <c r="AC85" s="375">
        <f>SUM(AC80:AD84)</f>
        <v>14</v>
      </c>
      <c r="AD85" s="375"/>
      <c r="AE85" s="387">
        <f t="shared" si="3"/>
        <v>420</v>
      </c>
      <c r="AF85" s="388"/>
      <c r="AG85" s="375">
        <f>SUM(AG80:AH84)</f>
        <v>72</v>
      </c>
      <c r="AH85" s="375"/>
      <c r="AI85" s="375">
        <f>SUM(AI80:AJ84)</f>
        <v>198</v>
      </c>
      <c r="AJ85" s="375"/>
      <c r="AK85" s="375">
        <f>SUM(AK80:AL84)</f>
        <v>0</v>
      </c>
      <c r="AL85" s="375"/>
      <c r="AM85" s="376">
        <f>SUM(AM80:AM84)</f>
        <v>150</v>
      </c>
      <c r="AN85" s="377"/>
      <c r="AO85" s="268"/>
      <c r="AP85" s="251"/>
      <c r="AQ85" s="129"/>
      <c r="AR85" s="129"/>
      <c r="AS85" s="130"/>
      <c r="AT85" s="130"/>
      <c r="AU85" s="130"/>
      <c r="AV85" s="130"/>
      <c r="AW85" s="130"/>
      <c r="AX85" s="130"/>
      <c r="BE85" s="264"/>
    </row>
    <row r="86" spans="1:57" s="252" customFormat="1" ht="24" thickBot="1" x14ac:dyDescent="0.3">
      <c r="A86" s="262"/>
      <c r="D86" s="378" t="s">
        <v>97</v>
      </c>
      <c r="E86" s="379"/>
      <c r="F86" s="379"/>
      <c r="G86" s="379"/>
      <c r="H86" s="379"/>
      <c r="I86" s="379"/>
      <c r="J86" s="379"/>
      <c r="K86" s="379"/>
      <c r="L86" s="379"/>
      <c r="M86" s="379"/>
      <c r="N86" s="379"/>
      <c r="O86" s="379"/>
      <c r="P86" s="379"/>
      <c r="Q86" s="379"/>
      <c r="R86" s="379"/>
      <c r="S86" s="379"/>
      <c r="T86" s="379"/>
      <c r="U86" s="379"/>
      <c r="V86" s="379"/>
      <c r="W86" s="379"/>
      <c r="X86" s="379"/>
      <c r="Y86" s="379"/>
      <c r="Z86" s="379"/>
      <c r="AA86" s="379"/>
      <c r="AB86" s="379"/>
      <c r="AC86" s="379"/>
      <c r="AD86" s="379"/>
      <c r="AE86" s="379"/>
      <c r="AF86" s="379"/>
      <c r="AG86" s="379"/>
      <c r="AH86" s="379"/>
      <c r="AI86" s="379"/>
      <c r="AJ86" s="379"/>
      <c r="AK86" s="379"/>
      <c r="AL86" s="379"/>
      <c r="AM86" s="379"/>
      <c r="AN86" s="380"/>
      <c r="AO86" s="268"/>
      <c r="AP86" s="251"/>
      <c r="AQ86" s="269"/>
      <c r="AR86" s="269"/>
      <c r="AS86" s="38"/>
      <c r="AT86" s="38"/>
      <c r="AU86" s="38"/>
      <c r="AV86" s="38"/>
      <c r="AW86" s="38"/>
      <c r="AX86" s="38"/>
      <c r="BE86" s="264"/>
    </row>
    <row r="87" spans="1:57" s="252" customFormat="1" ht="18.75" thickBot="1" x14ac:dyDescent="0.3">
      <c r="A87" s="262"/>
      <c r="D87" s="390">
        <v>1</v>
      </c>
      <c r="E87" s="391"/>
      <c r="F87" s="392"/>
      <c r="G87" s="361" t="s">
        <v>144</v>
      </c>
      <c r="H87" s="362"/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3"/>
      <c r="U87" s="331"/>
      <c r="V87" s="374"/>
      <c r="W87" s="331">
        <v>3</v>
      </c>
      <c r="X87" s="332"/>
      <c r="Y87" s="331">
        <v>3</v>
      </c>
      <c r="Z87" s="332"/>
      <c r="AA87" s="374">
        <v>3</v>
      </c>
      <c r="AB87" s="332"/>
      <c r="AC87" s="389">
        <v>4</v>
      </c>
      <c r="AD87" s="374"/>
      <c r="AE87" s="342">
        <f>AC87*30</f>
        <v>120</v>
      </c>
      <c r="AF87" s="343"/>
      <c r="AG87" s="342">
        <v>36</v>
      </c>
      <c r="AH87" s="343"/>
      <c r="AI87" s="342"/>
      <c r="AJ87" s="343"/>
      <c r="AK87" s="342">
        <v>36</v>
      </c>
      <c r="AL87" s="343"/>
      <c r="AM87" s="310">
        <v>48</v>
      </c>
      <c r="AN87" s="311"/>
      <c r="AO87" s="268"/>
      <c r="AP87" s="251"/>
      <c r="AQ87" s="269"/>
      <c r="AR87" s="269"/>
      <c r="AS87" s="38"/>
      <c r="AT87" s="38"/>
      <c r="AU87" s="38"/>
      <c r="AV87" s="38"/>
      <c r="AW87" s="38"/>
      <c r="AX87" s="38"/>
      <c r="BE87" s="264"/>
    </row>
    <row r="88" spans="1:57" s="252" customFormat="1" ht="18.75" thickBot="1" x14ac:dyDescent="0.3">
      <c r="A88" s="262"/>
      <c r="D88" s="325">
        <v>2</v>
      </c>
      <c r="E88" s="326"/>
      <c r="F88" s="327"/>
      <c r="G88" s="361" t="s">
        <v>145</v>
      </c>
      <c r="H88" s="362"/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3"/>
      <c r="U88" s="315">
        <v>3</v>
      </c>
      <c r="V88" s="371"/>
      <c r="W88" s="315"/>
      <c r="X88" s="316"/>
      <c r="Y88" s="315">
        <v>3</v>
      </c>
      <c r="Z88" s="316"/>
      <c r="AA88" s="371">
        <v>3</v>
      </c>
      <c r="AB88" s="316"/>
      <c r="AC88" s="315">
        <v>4</v>
      </c>
      <c r="AD88" s="371"/>
      <c r="AE88" s="352">
        <f t="shared" ref="AE88:AE100" si="4">AC88*30</f>
        <v>120</v>
      </c>
      <c r="AF88" s="353"/>
      <c r="AG88" s="322">
        <v>36</v>
      </c>
      <c r="AH88" s="323"/>
      <c r="AI88" s="322"/>
      <c r="AJ88" s="323"/>
      <c r="AK88" s="322">
        <v>18</v>
      </c>
      <c r="AL88" s="323"/>
      <c r="AM88" s="576">
        <v>66</v>
      </c>
      <c r="AN88" s="577"/>
      <c r="AO88" s="268"/>
      <c r="AP88" s="251"/>
      <c r="AQ88" s="269"/>
      <c r="AR88" s="269"/>
      <c r="AS88" s="38"/>
      <c r="AT88" s="38"/>
      <c r="AU88" s="38"/>
      <c r="AV88" s="38"/>
      <c r="AW88" s="38"/>
      <c r="AX88" s="38"/>
      <c r="BE88" s="264"/>
    </row>
    <row r="89" spans="1:57" s="252" customFormat="1" ht="18.75" thickBot="1" x14ac:dyDescent="0.3">
      <c r="A89" s="262"/>
      <c r="D89" s="325">
        <v>3</v>
      </c>
      <c r="E89" s="326"/>
      <c r="F89" s="327"/>
      <c r="G89" s="361" t="s">
        <v>146</v>
      </c>
      <c r="H89" s="362"/>
      <c r="I89" s="362"/>
      <c r="J89" s="362"/>
      <c r="K89" s="362"/>
      <c r="L89" s="362"/>
      <c r="M89" s="362"/>
      <c r="N89" s="362"/>
      <c r="O89" s="362"/>
      <c r="P89" s="362"/>
      <c r="Q89" s="362"/>
      <c r="R89" s="362"/>
      <c r="S89" s="362"/>
      <c r="T89" s="363"/>
      <c r="U89" s="315"/>
      <c r="V89" s="371"/>
      <c r="W89" s="315">
        <v>4</v>
      </c>
      <c r="X89" s="316"/>
      <c r="Y89" s="315">
        <v>4</v>
      </c>
      <c r="Z89" s="316"/>
      <c r="AA89" s="371">
        <v>4</v>
      </c>
      <c r="AB89" s="316"/>
      <c r="AC89" s="315">
        <v>4.5</v>
      </c>
      <c r="AD89" s="371"/>
      <c r="AE89" s="352">
        <f t="shared" si="4"/>
        <v>135</v>
      </c>
      <c r="AF89" s="353"/>
      <c r="AG89" s="322">
        <v>36</v>
      </c>
      <c r="AH89" s="323"/>
      <c r="AI89" s="322"/>
      <c r="AJ89" s="323"/>
      <c r="AK89" s="322">
        <v>36</v>
      </c>
      <c r="AL89" s="323"/>
      <c r="AM89" s="310">
        <v>63</v>
      </c>
      <c r="AN89" s="311"/>
      <c r="AO89" s="268"/>
      <c r="AP89" s="251"/>
      <c r="AQ89" s="269"/>
      <c r="AR89" s="269"/>
      <c r="AS89" s="38"/>
      <c r="AT89" s="38"/>
      <c r="AU89" s="38"/>
      <c r="AV89" s="38"/>
      <c r="AW89" s="38"/>
      <c r="AX89" s="38"/>
      <c r="BE89" s="264"/>
    </row>
    <row r="90" spans="1:57" s="252" customFormat="1" ht="18.75" thickBot="1" x14ac:dyDescent="0.3">
      <c r="A90" s="262"/>
      <c r="D90" s="325">
        <v>4</v>
      </c>
      <c r="E90" s="326"/>
      <c r="F90" s="327"/>
      <c r="G90" s="361" t="s">
        <v>147</v>
      </c>
      <c r="H90" s="362"/>
      <c r="I90" s="362"/>
      <c r="J90" s="362"/>
      <c r="K90" s="362"/>
      <c r="L90" s="362"/>
      <c r="M90" s="362"/>
      <c r="N90" s="362"/>
      <c r="O90" s="362"/>
      <c r="P90" s="362"/>
      <c r="Q90" s="362"/>
      <c r="R90" s="362"/>
      <c r="S90" s="362"/>
      <c r="T90" s="363"/>
      <c r="U90" s="319">
        <v>5</v>
      </c>
      <c r="V90" s="318"/>
      <c r="W90" s="319"/>
      <c r="X90" s="321"/>
      <c r="Y90" s="319">
        <v>5</v>
      </c>
      <c r="Z90" s="321"/>
      <c r="AA90" s="317">
        <v>5</v>
      </c>
      <c r="AB90" s="321"/>
      <c r="AC90" s="317">
        <v>5</v>
      </c>
      <c r="AD90" s="318"/>
      <c r="AE90" s="352">
        <f t="shared" si="4"/>
        <v>150</v>
      </c>
      <c r="AF90" s="353"/>
      <c r="AG90" s="322">
        <v>36</v>
      </c>
      <c r="AH90" s="323"/>
      <c r="AI90" s="322"/>
      <c r="AJ90" s="323"/>
      <c r="AK90" s="322">
        <v>36</v>
      </c>
      <c r="AL90" s="323"/>
      <c r="AM90" s="310">
        <v>78</v>
      </c>
      <c r="AN90" s="311"/>
      <c r="AO90" s="268"/>
      <c r="AP90" s="251"/>
      <c r="AQ90" s="269"/>
      <c r="AR90" s="269"/>
      <c r="AS90" s="38"/>
      <c r="AT90" s="38"/>
      <c r="AU90" s="38"/>
      <c r="AV90" s="38"/>
      <c r="AW90" s="38"/>
      <c r="AX90" s="38"/>
      <c r="BE90" s="264"/>
    </row>
    <row r="91" spans="1:57" s="252" customFormat="1" ht="18.75" thickBot="1" x14ac:dyDescent="0.3">
      <c r="A91" s="262"/>
      <c r="D91" s="325">
        <v>5</v>
      </c>
      <c r="E91" s="326"/>
      <c r="F91" s="327"/>
      <c r="G91" s="361" t="s">
        <v>148</v>
      </c>
      <c r="H91" s="362"/>
      <c r="I91" s="362"/>
      <c r="J91" s="362"/>
      <c r="K91" s="362"/>
      <c r="L91" s="362"/>
      <c r="M91" s="362"/>
      <c r="N91" s="362"/>
      <c r="O91" s="362"/>
      <c r="P91" s="362"/>
      <c r="Q91" s="362"/>
      <c r="R91" s="362"/>
      <c r="S91" s="362"/>
      <c r="T91" s="363"/>
      <c r="U91" s="319"/>
      <c r="V91" s="318"/>
      <c r="W91" s="319">
        <v>5</v>
      </c>
      <c r="X91" s="321"/>
      <c r="Y91" s="319">
        <v>5</v>
      </c>
      <c r="Z91" s="321"/>
      <c r="AA91" s="317">
        <v>5</v>
      </c>
      <c r="AB91" s="321"/>
      <c r="AC91" s="317">
        <v>4</v>
      </c>
      <c r="AD91" s="318"/>
      <c r="AE91" s="352">
        <f t="shared" si="4"/>
        <v>120</v>
      </c>
      <c r="AF91" s="353"/>
      <c r="AG91" s="322">
        <v>36</v>
      </c>
      <c r="AH91" s="323"/>
      <c r="AI91" s="578"/>
      <c r="AJ91" s="579"/>
      <c r="AK91" s="580">
        <v>36</v>
      </c>
      <c r="AL91" s="581"/>
      <c r="AM91" s="310">
        <v>48</v>
      </c>
      <c r="AN91" s="311"/>
      <c r="AO91" s="268"/>
      <c r="AP91" s="251"/>
      <c r="AQ91" s="269"/>
      <c r="AR91" s="269"/>
      <c r="AS91" s="38"/>
      <c r="AT91" s="38"/>
      <c r="AU91" s="38"/>
      <c r="AV91" s="38"/>
      <c r="AW91" s="38"/>
      <c r="AX91" s="38"/>
      <c r="BE91" s="264"/>
    </row>
    <row r="92" spans="1:57" s="252" customFormat="1" ht="18.75" thickBot="1" x14ac:dyDescent="0.3">
      <c r="A92" s="262"/>
      <c r="D92" s="325">
        <v>6</v>
      </c>
      <c r="E92" s="326"/>
      <c r="F92" s="327"/>
      <c r="G92" s="361" t="s">
        <v>149</v>
      </c>
      <c r="H92" s="362"/>
      <c r="I92" s="362"/>
      <c r="J92" s="362"/>
      <c r="K92" s="362"/>
      <c r="L92" s="362"/>
      <c r="M92" s="362"/>
      <c r="N92" s="362"/>
      <c r="O92" s="362"/>
      <c r="P92" s="362"/>
      <c r="Q92" s="362"/>
      <c r="R92" s="362"/>
      <c r="S92" s="362"/>
      <c r="T92" s="363"/>
      <c r="U92" s="522"/>
      <c r="V92" s="371"/>
      <c r="W92" s="315">
        <v>5</v>
      </c>
      <c r="X92" s="316"/>
      <c r="Y92" s="315"/>
      <c r="Z92" s="316"/>
      <c r="AA92" s="371">
        <v>5</v>
      </c>
      <c r="AB92" s="316"/>
      <c r="AC92" s="317">
        <v>2</v>
      </c>
      <c r="AD92" s="318"/>
      <c r="AE92" s="352">
        <f t="shared" si="4"/>
        <v>60</v>
      </c>
      <c r="AF92" s="353"/>
      <c r="AG92" s="322">
        <v>18</v>
      </c>
      <c r="AH92" s="323"/>
      <c r="AI92" s="322"/>
      <c r="AJ92" s="323"/>
      <c r="AK92" s="322">
        <v>18</v>
      </c>
      <c r="AL92" s="323"/>
      <c r="AM92" s="310">
        <v>24</v>
      </c>
      <c r="AN92" s="311"/>
      <c r="AO92" s="268"/>
      <c r="AP92" s="251"/>
      <c r="AQ92" s="269"/>
      <c r="AR92" s="269"/>
      <c r="AS92" s="38"/>
      <c r="AT92" s="38"/>
      <c r="AU92" s="38"/>
      <c r="AV92" s="38"/>
      <c r="AW92" s="38"/>
      <c r="AX92" s="38"/>
      <c r="BE92" s="264"/>
    </row>
    <row r="93" spans="1:57" s="252" customFormat="1" ht="18.75" thickBot="1" x14ac:dyDescent="0.3">
      <c r="A93" s="262"/>
      <c r="D93" s="325">
        <v>7</v>
      </c>
      <c r="E93" s="326"/>
      <c r="F93" s="327"/>
      <c r="G93" s="361" t="s">
        <v>150</v>
      </c>
      <c r="H93" s="362"/>
      <c r="I93" s="362"/>
      <c r="J93" s="362"/>
      <c r="K93" s="362"/>
      <c r="L93" s="362"/>
      <c r="M93" s="362"/>
      <c r="N93" s="362"/>
      <c r="O93" s="362"/>
      <c r="P93" s="362"/>
      <c r="Q93" s="362"/>
      <c r="R93" s="362"/>
      <c r="S93" s="362"/>
      <c r="T93" s="363"/>
      <c r="U93" s="522"/>
      <c r="V93" s="371"/>
      <c r="W93" s="315">
        <v>6</v>
      </c>
      <c r="X93" s="316"/>
      <c r="Y93" s="315">
        <v>6</v>
      </c>
      <c r="Z93" s="316"/>
      <c r="AA93" s="371">
        <v>6</v>
      </c>
      <c r="AB93" s="316"/>
      <c r="AC93" s="317">
        <v>4</v>
      </c>
      <c r="AD93" s="318"/>
      <c r="AE93" s="352">
        <f t="shared" si="4"/>
        <v>120</v>
      </c>
      <c r="AF93" s="353"/>
      <c r="AG93" s="322">
        <v>36</v>
      </c>
      <c r="AH93" s="323"/>
      <c r="AI93" s="322">
        <v>18</v>
      </c>
      <c r="AJ93" s="323"/>
      <c r="AK93" s="322"/>
      <c r="AL93" s="323"/>
      <c r="AM93" s="310">
        <v>66</v>
      </c>
      <c r="AN93" s="311"/>
      <c r="AO93" s="268"/>
      <c r="AP93" s="251"/>
      <c r="AQ93" s="269"/>
      <c r="AR93" s="269"/>
      <c r="AS93" s="38"/>
      <c r="AT93" s="38"/>
      <c r="AU93" s="38"/>
      <c r="AV93" s="38"/>
      <c r="AW93" s="38"/>
      <c r="AX93" s="38"/>
      <c r="BE93" s="264"/>
    </row>
    <row r="94" spans="1:57" s="252" customFormat="1" ht="18.75" thickBot="1" x14ac:dyDescent="0.3">
      <c r="A94" s="262"/>
      <c r="D94" s="325">
        <v>8</v>
      </c>
      <c r="E94" s="326"/>
      <c r="F94" s="327"/>
      <c r="G94" s="361" t="s">
        <v>151</v>
      </c>
      <c r="H94" s="362"/>
      <c r="I94" s="362"/>
      <c r="J94" s="362"/>
      <c r="K94" s="362"/>
      <c r="L94" s="362"/>
      <c r="M94" s="362"/>
      <c r="N94" s="362"/>
      <c r="O94" s="362"/>
      <c r="P94" s="362"/>
      <c r="Q94" s="362"/>
      <c r="R94" s="362"/>
      <c r="S94" s="362"/>
      <c r="T94" s="363"/>
      <c r="U94" s="373">
        <v>7</v>
      </c>
      <c r="V94" s="318"/>
      <c r="W94" s="319"/>
      <c r="X94" s="321"/>
      <c r="Y94" s="319">
        <v>7</v>
      </c>
      <c r="Z94" s="321"/>
      <c r="AA94" s="317">
        <v>7</v>
      </c>
      <c r="AB94" s="321"/>
      <c r="AC94" s="317">
        <v>4</v>
      </c>
      <c r="AD94" s="318"/>
      <c r="AE94" s="352">
        <f t="shared" si="4"/>
        <v>120</v>
      </c>
      <c r="AF94" s="353"/>
      <c r="AG94" s="322">
        <v>36</v>
      </c>
      <c r="AH94" s="323"/>
      <c r="AI94" s="322"/>
      <c r="AJ94" s="323"/>
      <c r="AK94" s="322">
        <v>18</v>
      </c>
      <c r="AL94" s="323"/>
      <c r="AM94" s="310">
        <v>66</v>
      </c>
      <c r="AN94" s="311"/>
      <c r="AO94" s="268"/>
      <c r="AP94" s="251"/>
      <c r="AQ94" s="269"/>
      <c r="AR94" s="269"/>
      <c r="AS94" s="38"/>
      <c r="AT94" s="38"/>
      <c r="AU94" s="38"/>
      <c r="AV94" s="38"/>
      <c r="AW94" s="38"/>
      <c r="AX94" s="38"/>
      <c r="BE94" s="264"/>
    </row>
    <row r="95" spans="1:57" s="252" customFormat="1" ht="18.75" thickBot="1" x14ac:dyDescent="0.3">
      <c r="A95" s="262"/>
      <c r="D95" s="325">
        <v>9</v>
      </c>
      <c r="E95" s="326"/>
      <c r="F95" s="327"/>
      <c r="G95" s="361" t="s">
        <v>152</v>
      </c>
      <c r="H95" s="362"/>
      <c r="I95" s="362"/>
      <c r="J95" s="362"/>
      <c r="K95" s="362"/>
      <c r="L95" s="362"/>
      <c r="M95" s="362"/>
      <c r="N95" s="362"/>
      <c r="O95" s="362"/>
      <c r="P95" s="362"/>
      <c r="Q95" s="362"/>
      <c r="R95" s="362"/>
      <c r="S95" s="362"/>
      <c r="T95" s="363"/>
      <c r="U95" s="522"/>
      <c r="V95" s="371"/>
      <c r="W95" s="315">
        <v>7</v>
      </c>
      <c r="X95" s="316"/>
      <c r="Y95" s="315">
        <v>7</v>
      </c>
      <c r="Z95" s="316"/>
      <c r="AA95" s="371">
        <v>7</v>
      </c>
      <c r="AB95" s="316"/>
      <c r="AC95" s="317">
        <v>4.5</v>
      </c>
      <c r="AD95" s="318"/>
      <c r="AE95" s="352">
        <f t="shared" si="4"/>
        <v>135</v>
      </c>
      <c r="AF95" s="353"/>
      <c r="AG95" s="322">
        <v>36</v>
      </c>
      <c r="AH95" s="323"/>
      <c r="AI95" s="322">
        <v>18</v>
      </c>
      <c r="AJ95" s="323"/>
      <c r="AK95" s="322">
        <v>18</v>
      </c>
      <c r="AL95" s="323"/>
      <c r="AM95" s="310">
        <v>63</v>
      </c>
      <c r="AN95" s="311"/>
      <c r="AO95" s="268"/>
      <c r="AP95" s="251"/>
      <c r="AQ95" s="269"/>
      <c r="AR95" s="269"/>
      <c r="AS95" s="38"/>
      <c r="AT95" s="38"/>
      <c r="AU95" s="38"/>
      <c r="AV95" s="38"/>
      <c r="AW95" s="38"/>
      <c r="AX95" s="38"/>
      <c r="BE95" s="264"/>
    </row>
    <row r="96" spans="1:57" s="252" customFormat="1" ht="18.75" thickBot="1" x14ac:dyDescent="0.3">
      <c r="A96" s="262"/>
      <c r="D96" s="358">
        <v>10</v>
      </c>
      <c r="E96" s="359"/>
      <c r="F96" s="360"/>
      <c r="G96" s="361" t="s">
        <v>153</v>
      </c>
      <c r="H96" s="362"/>
      <c r="I96" s="362"/>
      <c r="J96" s="362"/>
      <c r="K96" s="362"/>
      <c r="L96" s="362"/>
      <c r="M96" s="362"/>
      <c r="N96" s="362"/>
      <c r="O96" s="362"/>
      <c r="P96" s="362"/>
      <c r="Q96" s="362"/>
      <c r="R96" s="362"/>
      <c r="S96" s="362"/>
      <c r="T96" s="363"/>
      <c r="U96" s="373">
        <v>7</v>
      </c>
      <c r="V96" s="318"/>
      <c r="W96" s="319"/>
      <c r="X96" s="321"/>
      <c r="Y96" s="319">
        <v>7</v>
      </c>
      <c r="Z96" s="321"/>
      <c r="AA96" s="317">
        <v>7</v>
      </c>
      <c r="AB96" s="321"/>
      <c r="AC96" s="317">
        <v>5</v>
      </c>
      <c r="AD96" s="318"/>
      <c r="AE96" s="352">
        <f t="shared" si="4"/>
        <v>150</v>
      </c>
      <c r="AF96" s="353"/>
      <c r="AG96" s="322">
        <v>36</v>
      </c>
      <c r="AH96" s="323"/>
      <c r="AI96" s="322"/>
      <c r="AJ96" s="323"/>
      <c r="AK96" s="322">
        <v>36</v>
      </c>
      <c r="AL96" s="323"/>
      <c r="AM96" s="310">
        <v>78</v>
      </c>
      <c r="AN96" s="311"/>
      <c r="AO96" s="268"/>
      <c r="AP96" s="251"/>
      <c r="AQ96" s="269"/>
      <c r="AR96" s="269"/>
      <c r="AS96" s="38"/>
      <c r="AT96" s="38"/>
      <c r="AU96" s="38"/>
      <c r="AV96" s="38"/>
      <c r="AW96" s="38"/>
      <c r="AX96" s="38"/>
      <c r="BE96" s="264"/>
    </row>
    <row r="97" spans="1:66" s="252" customFormat="1" ht="18.75" thickBot="1" x14ac:dyDescent="0.3">
      <c r="A97" s="262"/>
      <c r="D97" s="358">
        <v>11</v>
      </c>
      <c r="E97" s="359"/>
      <c r="F97" s="360"/>
      <c r="G97" s="361" t="s">
        <v>154</v>
      </c>
      <c r="H97" s="362"/>
      <c r="I97" s="362"/>
      <c r="J97" s="362"/>
      <c r="K97" s="362"/>
      <c r="L97" s="362"/>
      <c r="M97" s="362"/>
      <c r="N97" s="362"/>
      <c r="O97" s="362"/>
      <c r="P97" s="362"/>
      <c r="Q97" s="362"/>
      <c r="R97" s="362"/>
      <c r="S97" s="362"/>
      <c r="T97" s="363"/>
      <c r="U97" s="319"/>
      <c r="V97" s="318"/>
      <c r="W97" s="364">
        <v>8</v>
      </c>
      <c r="X97" s="365"/>
      <c r="Y97" s="364">
        <v>8</v>
      </c>
      <c r="Z97" s="365"/>
      <c r="AA97" s="317">
        <v>8</v>
      </c>
      <c r="AB97" s="321"/>
      <c r="AC97" s="317">
        <v>5</v>
      </c>
      <c r="AD97" s="318"/>
      <c r="AE97" s="352">
        <f t="shared" si="4"/>
        <v>150</v>
      </c>
      <c r="AF97" s="353"/>
      <c r="AG97" s="322">
        <v>36</v>
      </c>
      <c r="AH97" s="323"/>
      <c r="AI97" s="322"/>
      <c r="AJ97" s="323"/>
      <c r="AK97" s="322">
        <v>36</v>
      </c>
      <c r="AL97" s="323"/>
      <c r="AM97" s="369">
        <v>78</v>
      </c>
      <c r="AN97" s="370"/>
      <c r="AO97" s="268"/>
      <c r="AP97" s="251"/>
      <c r="AQ97" s="269"/>
      <c r="AR97" s="269"/>
      <c r="AS97" s="270"/>
      <c r="AT97" s="270"/>
      <c r="AU97" s="270"/>
      <c r="AV97" s="270"/>
      <c r="AW97" s="270"/>
      <c r="AX97" s="270"/>
      <c r="BE97" s="264"/>
    </row>
    <row r="98" spans="1:66" s="252" customFormat="1" ht="21" thickBot="1" x14ac:dyDescent="0.35">
      <c r="A98" s="262"/>
      <c r="D98" s="356" t="s">
        <v>88</v>
      </c>
      <c r="E98" s="357"/>
      <c r="F98" s="357"/>
      <c r="G98" s="357"/>
      <c r="H98" s="357"/>
      <c r="I98" s="357"/>
      <c r="J98" s="357"/>
      <c r="K98" s="357"/>
      <c r="L98" s="357"/>
      <c r="M98" s="357"/>
      <c r="N98" s="357"/>
      <c r="O98" s="357"/>
      <c r="P98" s="357"/>
      <c r="Q98" s="357"/>
      <c r="R98" s="357"/>
      <c r="S98" s="357"/>
      <c r="T98" s="357"/>
      <c r="U98" s="351">
        <f>COUNTA(U87:V97)</f>
        <v>4</v>
      </c>
      <c r="V98" s="345"/>
      <c r="W98" s="351">
        <f>COUNTA(W87:X97)</f>
        <v>7</v>
      </c>
      <c r="X98" s="345"/>
      <c r="Y98" s="351">
        <f>COUNTA(Y87:Z97)</f>
        <v>10</v>
      </c>
      <c r="Z98" s="345"/>
      <c r="AA98" s="351">
        <f>COUNTA(AA87:AB97)</f>
        <v>11</v>
      </c>
      <c r="AB98" s="345"/>
      <c r="AC98" s="351">
        <f>SUM(AC87:AD97)</f>
        <v>46</v>
      </c>
      <c r="AD98" s="345"/>
      <c r="AE98" s="352">
        <f t="shared" si="4"/>
        <v>1380</v>
      </c>
      <c r="AF98" s="353"/>
      <c r="AG98" s="351">
        <f>SUM(AG87:AH97)</f>
        <v>378</v>
      </c>
      <c r="AH98" s="345"/>
      <c r="AI98" s="351">
        <f>SUM(AI87:AJ97)</f>
        <v>36</v>
      </c>
      <c r="AJ98" s="345"/>
      <c r="AK98" s="351">
        <f>SUM(AK87:AL97)</f>
        <v>288</v>
      </c>
      <c r="AL98" s="345"/>
      <c r="AM98" s="354">
        <f>SUM(AM87:AM97)</f>
        <v>678</v>
      </c>
      <c r="AN98" s="355"/>
      <c r="AO98" s="268"/>
      <c r="AP98" s="251"/>
      <c r="AQ98" s="270"/>
      <c r="AR98" s="270"/>
      <c r="AS98" s="270"/>
      <c r="AT98" s="270"/>
      <c r="AU98" s="270"/>
      <c r="AV98" s="270"/>
      <c r="AW98" s="270"/>
      <c r="AX98" s="270"/>
      <c r="BE98" s="264"/>
    </row>
    <row r="99" spans="1:66" s="252" customFormat="1" ht="21" thickBot="1" x14ac:dyDescent="0.35">
      <c r="A99" s="262"/>
      <c r="D99" s="356" t="s">
        <v>89</v>
      </c>
      <c r="E99" s="357"/>
      <c r="F99" s="357"/>
      <c r="G99" s="357"/>
      <c r="H99" s="357"/>
      <c r="I99" s="357"/>
      <c r="J99" s="357"/>
      <c r="K99" s="357"/>
      <c r="L99" s="357"/>
      <c r="M99" s="357"/>
      <c r="N99" s="357"/>
      <c r="O99" s="357"/>
      <c r="P99" s="357"/>
      <c r="Q99" s="357"/>
      <c r="R99" s="357"/>
      <c r="S99" s="357"/>
      <c r="T99" s="357"/>
      <c r="U99" s="351">
        <f>U85+U98</f>
        <v>5</v>
      </c>
      <c r="V99" s="345"/>
      <c r="W99" s="351">
        <f>W85+W98</f>
        <v>12</v>
      </c>
      <c r="X99" s="345"/>
      <c r="Y99" s="351">
        <f>Y85+Y98</f>
        <v>10</v>
      </c>
      <c r="Z99" s="345"/>
      <c r="AA99" s="351">
        <f>AA85+AA98</f>
        <v>17</v>
      </c>
      <c r="AB99" s="345"/>
      <c r="AC99" s="351">
        <f>AC85+AC98</f>
        <v>60</v>
      </c>
      <c r="AD99" s="345"/>
      <c r="AE99" s="352">
        <f t="shared" si="4"/>
        <v>1800</v>
      </c>
      <c r="AF99" s="353"/>
      <c r="AG99" s="351">
        <f>AG85+AG98</f>
        <v>450</v>
      </c>
      <c r="AH99" s="345"/>
      <c r="AI99" s="351">
        <f>AI85+AI98</f>
        <v>234</v>
      </c>
      <c r="AJ99" s="345"/>
      <c r="AK99" s="351">
        <f>AK85+AK98</f>
        <v>288</v>
      </c>
      <c r="AL99" s="345"/>
      <c r="AM99" s="346">
        <f>AM85+AM98</f>
        <v>828</v>
      </c>
      <c r="AN99" s="347"/>
      <c r="AP99" s="251"/>
      <c r="AQ99" s="270"/>
      <c r="AR99" s="270"/>
      <c r="AS99" s="270"/>
      <c r="AT99" s="270"/>
      <c r="AU99" s="270"/>
      <c r="AV99" s="270"/>
      <c r="AW99" s="270"/>
      <c r="AX99" s="270"/>
      <c r="BE99" s="264"/>
    </row>
    <row r="100" spans="1:66" s="272" customFormat="1" ht="24" thickBot="1" x14ac:dyDescent="0.4">
      <c r="A100" s="271"/>
      <c r="D100" s="348" t="s">
        <v>50</v>
      </c>
      <c r="E100" s="349"/>
      <c r="F100" s="349"/>
      <c r="G100" s="349"/>
      <c r="H100" s="349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50"/>
      <c r="U100" s="344">
        <f>U77+U99</f>
        <v>23</v>
      </c>
      <c r="V100" s="345"/>
      <c r="W100" s="344">
        <f>W77+W99</f>
        <v>33</v>
      </c>
      <c r="X100" s="345"/>
      <c r="Y100" s="344">
        <f>Y77+Y99</f>
        <v>18</v>
      </c>
      <c r="Z100" s="345"/>
      <c r="AA100" s="344">
        <f>AA77+AA99</f>
        <v>51</v>
      </c>
      <c r="AB100" s="345"/>
      <c r="AC100" s="344">
        <f>AC77+AC99</f>
        <v>240</v>
      </c>
      <c r="AD100" s="345"/>
      <c r="AE100" s="342">
        <f t="shared" si="4"/>
        <v>7200</v>
      </c>
      <c r="AF100" s="343"/>
      <c r="AG100" s="344">
        <f>AG77+AG99</f>
        <v>1683</v>
      </c>
      <c r="AH100" s="345"/>
      <c r="AI100" s="344">
        <f>AI77+AI99</f>
        <v>1126</v>
      </c>
      <c r="AJ100" s="345"/>
      <c r="AK100" s="344">
        <f>AK77+AK99</f>
        <v>881</v>
      </c>
      <c r="AL100" s="345"/>
      <c r="AM100" s="346">
        <f>AM77+AM99</f>
        <v>3510</v>
      </c>
      <c r="AN100" s="347"/>
      <c r="AP100" s="273"/>
      <c r="AQ100" s="270"/>
      <c r="AR100" s="270"/>
      <c r="AS100" s="270"/>
      <c r="AT100" s="270"/>
      <c r="AU100" s="270"/>
      <c r="AV100" s="270"/>
      <c r="AW100" s="270"/>
      <c r="AX100" s="270"/>
      <c r="BE100" s="274"/>
    </row>
    <row r="101" spans="1:66" s="19" customFormat="1" ht="25.5" customHeight="1" x14ac:dyDescent="0.2">
      <c r="A101" s="177"/>
      <c r="B101" s="132"/>
      <c r="C101" s="132"/>
      <c r="D101" s="132"/>
      <c r="E101" s="132"/>
      <c r="F101" s="132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90"/>
      <c r="BF101" s="131"/>
      <c r="BG101" s="18"/>
      <c r="BH101" s="18"/>
    </row>
    <row r="102" spans="1:66" s="67" customFormat="1" ht="25.5" customHeight="1" x14ac:dyDescent="0.35">
      <c r="A102" s="178"/>
      <c r="B102" s="139" t="s">
        <v>92</v>
      </c>
      <c r="C102" s="132"/>
      <c r="D102" s="132"/>
      <c r="E102" s="132"/>
      <c r="F102" s="132"/>
      <c r="G102" s="135"/>
      <c r="H102" s="135"/>
      <c r="I102" s="135"/>
      <c r="BE102" s="179"/>
    </row>
    <row r="103" spans="1:66" s="67" customFormat="1" ht="25.5" customHeight="1" x14ac:dyDescent="0.35">
      <c r="A103" s="178"/>
      <c r="B103" s="132"/>
      <c r="C103" s="132"/>
      <c r="D103" s="132"/>
      <c r="E103" s="132"/>
      <c r="F103" s="132"/>
      <c r="G103" s="135"/>
      <c r="H103" s="135"/>
      <c r="I103" s="135"/>
      <c r="BE103" s="179"/>
      <c r="BG103" s="68"/>
      <c r="BH103" s="68"/>
    </row>
    <row r="104" spans="1:66" s="67" customFormat="1" ht="25.5" customHeight="1" x14ac:dyDescent="0.35">
      <c r="A104" s="178"/>
      <c r="B104" s="143" t="s">
        <v>69</v>
      </c>
      <c r="C104" s="132"/>
      <c r="D104" s="132"/>
      <c r="E104" s="132"/>
      <c r="F104" s="132"/>
      <c r="G104" s="135"/>
      <c r="H104" s="135"/>
      <c r="I104" s="135"/>
      <c r="Q104" s="67" t="s">
        <v>119</v>
      </c>
      <c r="BE104" s="179"/>
      <c r="BG104" s="69"/>
      <c r="BH104" s="69"/>
    </row>
    <row r="105" spans="1:66" s="67" customFormat="1" ht="24" customHeight="1" x14ac:dyDescent="0.35">
      <c r="A105" s="180"/>
      <c r="B105" s="136" t="s">
        <v>70</v>
      </c>
      <c r="C105" s="132"/>
      <c r="D105" s="132"/>
      <c r="E105" s="132"/>
      <c r="F105" s="132"/>
      <c r="G105" s="137"/>
      <c r="H105" s="137"/>
      <c r="I105" s="138"/>
      <c r="J105" s="71"/>
      <c r="K105" s="71"/>
      <c r="N105" s="279" t="s">
        <v>118</v>
      </c>
      <c r="O105" s="280" t="s">
        <v>120</v>
      </c>
      <c r="AA105" s="69"/>
      <c r="AB105" s="69"/>
      <c r="BE105" s="179"/>
      <c r="BG105" s="70"/>
      <c r="BH105" s="71"/>
    </row>
    <row r="106" spans="1:66" s="19" customFormat="1" ht="18" customHeight="1" x14ac:dyDescent="0.25">
      <c r="A106" s="177"/>
      <c r="B106" s="132"/>
      <c r="C106" s="132"/>
      <c r="D106" s="132"/>
      <c r="E106" s="132"/>
      <c r="F106" s="132"/>
      <c r="G106" s="60"/>
      <c r="H106" s="60"/>
      <c r="I106" s="60"/>
      <c r="J106" s="60"/>
      <c r="K106" s="60"/>
      <c r="L106" s="22"/>
      <c r="M106" s="22"/>
      <c r="N106" s="22"/>
      <c r="O106" s="22"/>
      <c r="P106" s="34"/>
      <c r="Q106" s="11"/>
      <c r="R106" s="11"/>
      <c r="S106" s="11"/>
      <c r="T106" s="23"/>
      <c r="U106" s="23"/>
      <c r="V106" s="35"/>
      <c r="W106" s="37"/>
      <c r="X106" s="39"/>
      <c r="Y106" s="39"/>
      <c r="Z106" s="39"/>
      <c r="AA106" s="39"/>
      <c r="AB106" s="39"/>
      <c r="AC106" s="40"/>
      <c r="AD106" s="34"/>
      <c r="AE106" s="40"/>
      <c r="AF106" s="40"/>
      <c r="AG106" s="40"/>
      <c r="AH106" s="40"/>
      <c r="AI106" s="40"/>
      <c r="AJ106" s="40"/>
      <c r="AK106" s="41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63"/>
      <c r="BB106" s="45"/>
      <c r="BD106" s="44"/>
      <c r="BE106" s="191"/>
      <c r="BF106" s="25"/>
      <c r="BG106" s="18"/>
      <c r="BH106" s="27"/>
      <c r="BI106" s="18"/>
      <c r="BJ106" s="18"/>
      <c r="BK106" s="18"/>
      <c r="BL106" s="18"/>
      <c r="BM106" s="18"/>
      <c r="BN106" s="18"/>
    </row>
    <row r="107" spans="1:66" s="28" customFormat="1" ht="30.75" customHeight="1" thickBot="1" x14ac:dyDescent="0.25">
      <c r="A107" s="181"/>
      <c r="B107" s="182"/>
      <c r="C107" s="182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2"/>
      <c r="U107" s="182"/>
      <c r="V107" s="184"/>
      <c r="W107" s="184"/>
      <c r="X107" s="184"/>
      <c r="Y107" s="185"/>
      <c r="Z107" s="182"/>
      <c r="AA107" s="182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7"/>
      <c r="AL107" s="187"/>
      <c r="AM107" s="187"/>
      <c r="AN107" s="187"/>
      <c r="AO107" s="187"/>
      <c r="AP107" s="187"/>
      <c r="AQ107" s="187"/>
      <c r="AR107" s="187"/>
      <c r="AS107" s="187"/>
      <c r="AT107" s="187"/>
      <c r="AU107" s="187"/>
      <c r="AV107" s="187"/>
      <c r="AW107" s="187"/>
      <c r="AX107" s="187"/>
      <c r="AY107" s="187"/>
      <c r="AZ107" s="187"/>
      <c r="BA107" s="187"/>
      <c r="BB107" s="182"/>
      <c r="BC107" s="182"/>
      <c r="BD107" s="183"/>
      <c r="BE107" s="188"/>
      <c r="BG107" s="18"/>
      <c r="BH107" s="27"/>
      <c r="BI107" s="18"/>
      <c r="BJ107" s="18"/>
      <c r="BK107" s="18"/>
      <c r="BL107" s="18"/>
      <c r="BM107" s="18"/>
      <c r="BN107" s="18"/>
    </row>
    <row r="108" spans="1:66" s="19" customFormat="1" ht="28.5" customHeight="1" x14ac:dyDescent="0.25">
      <c r="D108" s="30"/>
      <c r="E108" s="60"/>
      <c r="F108" s="60"/>
      <c r="G108" s="60"/>
      <c r="H108" s="22"/>
      <c r="I108" s="22"/>
      <c r="J108" s="22"/>
      <c r="K108" s="22"/>
      <c r="L108" s="22"/>
      <c r="M108" s="22"/>
      <c r="N108" s="36"/>
      <c r="O108" s="22"/>
      <c r="P108" s="22"/>
      <c r="Q108" s="36"/>
      <c r="R108" s="22"/>
      <c r="S108" s="18"/>
      <c r="T108" s="24"/>
      <c r="U108" s="18"/>
      <c r="V108" s="48"/>
      <c r="W108" s="37"/>
      <c r="X108" s="37"/>
      <c r="Y108" s="46"/>
      <c r="Z108" s="18"/>
      <c r="AA108" s="24"/>
      <c r="AB108" s="40"/>
      <c r="AC108" s="40"/>
      <c r="AD108" s="40"/>
      <c r="AE108" s="40"/>
      <c r="AF108" s="40"/>
      <c r="AG108" s="40"/>
      <c r="AH108" s="40"/>
      <c r="AI108" s="40"/>
      <c r="AJ108" s="40"/>
      <c r="AK108" s="41"/>
      <c r="AL108" s="61"/>
      <c r="AM108" s="61"/>
      <c r="AN108" s="61"/>
      <c r="AO108" s="61"/>
      <c r="AP108" s="42"/>
      <c r="AQ108" s="62"/>
      <c r="AR108" s="18"/>
      <c r="AS108" s="18"/>
      <c r="AT108" s="18"/>
      <c r="AU108" s="43"/>
      <c r="AV108" s="43"/>
      <c r="AW108" s="43"/>
      <c r="AX108" s="43"/>
      <c r="AY108" s="43"/>
      <c r="AZ108" s="43"/>
      <c r="BA108" s="18"/>
      <c r="BB108" s="18"/>
      <c r="BC108" s="36"/>
      <c r="BD108" s="18"/>
      <c r="BE108" s="24"/>
      <c r="BF108" s="18"/>
      <c r="BG108" s="25"/>
      <c r="BH108" s="26"/>
      <c r="BI108" s="18"/>
      <c r="BJ108" s="18"/>
      <c r="BK108" s="18"/>
      <c r="BL108" s="18"/>
      <c r="BM108" s="18"/>
      <c r="BN108" s="18"/>
    </row>
    <row r="109" spans="1:66" s="19" customFormat="1" ht="25.5" customHeight="1" x14ac:dyDescent="0.25">
      <c r="D109" s="47"/>
      <c r="E109" s="60"/>
      <c r="F109" s="60"/>
      <c r="G109" s="60"/>
      <c r="H109" s="60"/>
      <c r="I109" s="60"/>
      <c r="J109" s="60"/>
      <c r="K109" s="60"/>
      <c r="L109" s="22"/>
      <c r="M109" s="22"/>
      <c r="N109" s="22"/>
      <c r="O109" s="22"/>
      <c r="P109" s="34"/>
      <c r="Q109" s="11"/>
      <c r="R109" s="11"/>
      <c r="S109" s="11"/>
      <c r="T109" s="23"/>
      <c r="U109" s="23"/>
      <c r="V109" s="35"/>
      <c r="W109" s="37"/>
      <c r="X109" s="39"/>
      <c r="Y109" s="39"/>
      <c r="Z109" s="39"/>
      <c r="AA109" s="39"/>
      <c r="AB109" s="39"/>
      <c r="AC109" s="40"/>
      <c r="AD109" s="34"/>
      <c r="AE109" s="40"/>
      <c r="AF109" s="40"/>
      <c r="AG109" s="40"/>
      <c r="AH109" s="40"/>
      <c r="AI109" s="40"/>
      <c r="AJ109" s="40"/>
      <c r="AK109" s="41"/>
      <c r="AL109" s="47"/>
      <c r="AM109" s="47"/>
      <c r="AN109" s="47"/>
      <c r="AO109" s="47"/>
      <c r="AP109" s="47"/>
      <c r="AQ109" s="47"/>
      <c r="AR109" s="47"/>
      <c r="AS109" s="47"/>
      <c r="AT109" s="47"/>
      <c r="AU109" s="43"/>
      <c r="AV109" s="43"/>
      <c r="AW109" s="43"/>
      <c r="AX109" s="63"/>
      <c r="BA109" s="44"/>
      <c r="BB109" s="45"/>
      <c r="BC109" s="25"/>
      <c r="BE109" s="45"/>
      <c r="BF109" s="25"/>
      <c r="BG109" s="18"/>
      <c r="BH109" s="29"/>
      <c r="BI109" s="18"/>
      <c r="BJ109" s="18"/>
      <c r="BK109" s="18"/>
      <c r="BL109" s="18"/>
      <c r="BM109" s="18"/>
      <c r="BN109" s="18"/>
    </row>
    <row r="110" spans="1:66" s="19" customFormat="1" ht="20.100000000000001" customHeight="1" x14ac:dyDescent="0.2">
      <c r="D110" s="50"/>
      <c r="E110" s="51"/>
      <c r="F110" s="22"/>
      <c r="G110" s="22"/>
      <c r="H110" s="22"/>
      <c r="I110" s="22"/>
      <c r="J110" s="22"/>
      <c r="K110" s="22"/>
      <c r="L110" s="22"/>
      <c r="M110" s="22"/>
      <c r="N110" s="36"/>
      <c r="O110" s="22"/>
      <c r="P110" s="22"/>
      <c r="Q110" s="36"/>
      <c r="R110" s="22"/>
      <c r="S110" s="56"/>
      <c r="T110" s="24"/>
      <c r="U110" s="18"/>
      <c r="V110" s="37"/>
      <c r="W110" s="37"/>
      <c r="X110" s="37"/>
      <c r="Y110" s="46"/>
      <c r="Z110" s="18"/>
      <c r="AA110" s="24"/>
      <c r="AB110" s="52"/>
      <c r="AC110" s="51"/>
      <c r="AD110" s="51"/>
      <c r="AE110" s="51"/>
      <c r="AF110" s="51"/>
      <c r="AG110" s="51"/>
      <c r="AH110" s="51"/>
      <c r="AI110" s="51"/>
      <c r="AJ110" s="51"/>
      <c r="AK110" s="51"/>
      <c r="AL110" s="50"/>
      <c r="AM110" s="51"/>
      <c r="AN110" s="22"/>
      <c r="AO110" s="21"/>
      <c r="AP110" s="21"/>
      <c r="AQ110" s="22"/>
      <c r="AR110" s="18"/>
      <c r="AS110" s="18"/>
      <c r="AT110" s="18"/>
      <c r="AU110" s="43"/>
      <c r="AV110" s="64"/>
      <c r="AW110" s="64"/>
      <c r="AX110" s="64"/>
      <c r="AY110" s="64"/>
      <c r="AZ110" s="36"/>
      <c r="BC110" s="18"/>
      <c r="BD110" s="18"/>
      <c r="BE110" s="65"/>
      <c r="BF110" s="65"/>
      <c r="BI110" s="5"/>
      <c r="BJ110" s="5"/>
      <c r="BK110" s="5"/>
      <c r="BL110" s="5"/>
      <c r="BM110" s="5"/>
      <c r="BN110" s="5"/>
    </row>
    <row r="111" spans="1:66" s="19" customFormat="1" ht="18" customHeight="1" x14ac:dyDescent="0.2">
      <c r="BI111" s="5"/>
      <c r="BJ111" s="5"/>
      <c r="BK111" s="5"/>
      <c r="BL111" s="5"/>
      <c r="BM111" s="5"/>
      <c r="BN111" s="5"/>
    </row>
    <row r="112" spans="1:66" s="18" customFormat="1" ht="16.5" customHeight="1" x14ac:dyDescent="0.25">
      <c r="A112" s="21"/>
      <c r="B112" s="30"/>
      <c r="C112" s="66"/>
      <c r="D112" s="31"/>
      <c r="E112" s="32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Y112" s="24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3"/>
      <c r="BH112" s="23"/>
      <c r="BI112" s="5"/>
      <c r="BJ112" s="5"/>
      <c r="BK112" s="5"/>
      <c r="BL112" s="5"/>
      <c r="BM112" s="5"/>
      <c r="BN112" s="5"/>
    </row>
    <row r="113" spans="1:66" s="18" customFormat="1" ht="15" customHeight="1" x14ac:dyDescent="0.25">
      <c r="A113" s="21"/>
      <c r="B113" s="30"/>
      <c r="C113" s="60"/>
      <c r="D113" s="60"/>
      <c r="E113" s="60"/>
      <c r="F113" s="60"/>
      <c r="G113" s="60"/>
      <c r="H113" s="60"/>
      <c r="I113" s="60"/>
      <c r="J113" s="22"/>
      <c r="K113" s="22"/>
      <c r="L113" s="22"/>
      <c r="M113" s="22"/>
      <c r="N113" s="34"/>
      <c r="O113" s="11"/>
      <c r="P113" s="11"/>
      <c r="Q113" s="11"/>
      <c r="R113" s="23"/>
      <c r="S113" s="23"/>
      <c r="T113" s="35"/>
      <c r="Y113" s="24"/>
      <c r="AO113" s="20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"/>
      <c r="BH113" s="5"/>
      <c r="BI113" s="5"/>
      <c r="BJ113" s="5"/>
      <c r="BK113" s="5"/>
      <c r="BL113" s="5"/>
      <c r="BM113" s="5"/>
      <c r="BN113" s="5"/>
    </row>
    <row r="114" spans="1:66" s="18" customFormat="1" ht="16.5" customHeight="1" x14ac:dyDescent="0.25">
      <c r="A114" s="21"/>
      <c r="B114" s="30"/>
      <c r="C114" s="60"/>
      <c r="D114" s="60"/>
      <c r="E114" s="60"/>
      <c r="F114" s="22"/>
      <c r="G114" s="22"/>
      <c r="H114" s="22"/>
      <c r="I114" s="22"/>
      <c r="J114" s="22"/>
      <c r="K114" s="22"/>
      <c r="L114" s="36"/>
      <c r="M114" s="22"/>
      <c r="N114" s="22"/>
      <c r="O114" s="36"/>
      <c r="P114" s="22"/>
      <c r="R114" s="24"/>
      <c r="S114" s="37"/>
      <c r="T114" s="38"/>
      <c r="U114" s="37"/>
      <c r="V114" s="39"/>
      <c r="W114" s="39"/>
      <c r="X114" s="39"/>
      <c r="Y114" s="39"/>
      <c r="Z114" s="39"/>
      <c r="AA114" s="40"/>
      <c r="AB114" s="34"/>
      <c r="AC114" s="40"/>
      <c r="AD114" s="40"/>
      <c r="AE114" s="40"/>
      <c r="AF114" s="40"/>
      <c r="AG114" s="40"/>
      <c r="AH114" s="40"/>
      <c r="AI114" s="41"/>
      <c r="AJ114" s="61"/>
      <c r="AK114" s="61"/>
      <c r="AL114" s="61"/>
      <c r="AM114" s="61"/>
      <c r="AN114" s="42"/>
      <c r="AO114" s="62"/>
      <c r="AS114" s="43"/>
      <c r="AT114" s="43"/>
      <c r="AU114" s="43"/>
      <c r="AV114" s="43"/>
      <c r="AW114" s="43"/>
      <c r="AX114" s="43"/>
      <c r="AY114" s="63"/>
      <c r="AZ114" s="63"/>
      <c r="BA114" s="44"/>
      <c r="BB114" s="44"/>
      <c r="BC114" s="45"/>
      <c r="BD114" s="25"/>
      <c r="BE114" s="25"/>
      <c r="BF114" s="25"/>
      <c r="BG114" s="5"/>
      <c r="BH114" s="5"/>
      <c r="BI114" s="5"/>
      <c r="BJ114" s="5"/>
      <c r="BK114" s="5"/>
      <c r="BL114" s="5"/>
      <c r="BM114" s="5"/>
      <c r="BN114" s="5"/>
    </row>
    <row r="115" spans="1:66" s="18" customFormat="1" ht="16.5" customHeight="1" x14ac:dyDescent="0.25">
      <c r="A115" s="21"/>
      <c r="B115" s="30"/>
      <c r="C115" s="60"/>
      <c r="D115" s="60"/>
      <c r="E115" s="60"/>
      <c r="F115" s="22"/>
      <c r="G115" s="22"/>
      <c r="H115" s="22"/>
      <c r="I115" s="22"/>
      <c r="J115" s="22"/>
      <c r="K115" s="22"/>
      <c r="L115" s="36"/>
      <c r="M115" s="22"/>
      <c r="N115" s="22"/>
      <c r="O115" s="36"/>
      <c r="P115" s="22"/>
      <c r="R115" s="24"/>
      <c r="S115" s="37"/>
      <c r="T115" s="38"/>
      <c r="U115" s="37"/>
      <c r="V115" s="37"/>
      <c r="W115" s="46"/>
      <c r="Y115" s="24"/>
      <c r="Z115" s="40"/>
      <c r="AA115" s="40"/>
      <c r="AB115" s="40"/>
      <c r="AC115" s="40"/>
      <c r="AD115" s="40"/>
      <c r="AE115" s="40"/>
      <c r="AF115" s="40"/>
      <c r="AG115" s="40"/>
      <c r="AH115" s="40"/>
      <c r="AI115" s="41"/>
      <c r="AJ115" s="61"/>
      <c r="AK115" s="61"/>
      <c r="AL115" s="61"/>
      <c r="AM115" s="61"/>
      <c r="AN115" s="42"/>
      <c r="AO115" s="62"/>
      <c r="AS115" s="43"/>
      <c r="AT115" s="43"/>
      <c r="AU115" s="43"/>
      <c r="AV115" s="43"/>
      <c r="AW115" s="43"/>
      <c r="AX115" s="43"/>
      <c r="BA115" s="36"/>
      <c r="BC115" s="24"/>
      <c r="BG115" s="5"/>
      <c r="BH115" s="5"/>
      <c r="BI115" s="5"/>
      <c r="BJ115" s="5"/>
      <c r="BK115" s="5"/>
      <c r="BL115" s="5"/>
      <c r="BM115" s="5"/>
      <c r="BN115" s="5"/>
    </row>
    <row r="116" spans="1:66" s="18" customFormat="1" ht="15" customHeight="1" x14ac:dyDescent="0.25">
      <c r="A116" s="21"/>
      <c r="B116" s="30"/>
      <c r="C116" s="60"/>
      <c r="D116" s="60"/>
      <c r="E116" s="60"/>
      <c r="F116" s="60"/>
      <c r="G116" s="60"/>
      <c r="H116" s="60"/>
      <c r="I116" s="60"/>
      <c r="J116" s="22"/>
      <c r="K116" s="22"/>
      <c r="L116" s="22"/>
      <c r="M116" s="22"/>
      <c r="N116" s="34"/>
      <c r="O116" s="11"/>
      <c r="P116" s="11"/>
      <c r="Q116" s="11"/>
      <c r="R116" s="23"/>
      <c r="S116" s="23"/>
      <c r="T116" s="35"/>
      <c r="U116" s="37"/>
      <c r="V116" s="37"/>
      <c r="W116" s="46"/>
      <c r="Y116" s="24"/>
      <c r="Z116" s="40"/>
      <c r="AA116" s="40"/>
      <c r="AB116" s="40"/>
      <c r="AC116" s="40"/>
      <c r="AD116" s="40"/>
      <c r="AE116" s="40"/>
      <c r="AF116" s="40"/>
      <c r="AG116" s="40"/>
      <c r="AH116" s="40"/>
      <c r="AI116" s="41"/>
      <c r="AJ116" s="61"/>
      <c r="AK116" s="61"/>
      <c r="AL116" s="61"/>
      <c r="AM116" s="61"/>
      <c r="AN116" s="42"/>
      <c r="AO116" s="62"/>
      <c r="AS116" s="43"/>
      <c r="AT116" s="43"/>
      <c r="AU116" s="43"/>
      <c r="AV116" s="43"/>
      <c r="AW116" s="43"/>
      <c r="AX116" s="43"/>
      <c r="BA116" s="36"/>
      <c r="BC116" s="24"/>
      <c r="BG116" s="5"/>
      <c r="BH116" s="5"/>
      <c r="BI116" s="5"/>
      <c r="BJ116" s="5"/>
      <c r="BK116" s="5"/>
      <c r="BL116" s="5"/>
      <c r="BM116" s="5"/>
      <c r="BN116" s="5"/>
    </row>
    <row r="117" spans="1:66" s="18" customFormat="1" ht="16.5" customHeight="1" x14ac:dyDescent="0.25">
      <c r="A117" s="21"/>
      <c r="B117" s="47"/>
      <c r="C117" s="60"/>
      <c r="D117" s="60"/>
      <c r="E117" s="60"/>
      <c r="F117" s="22"/>
      <c r="G117" s="22"/>
      <c r="H117" s="22"/>
      <c r="I117" s="22"/>
      <c r="J117" s="22"/>
      <c r="K117" s="22"/>
      <c r="L117" s="36"/>
      <c r="M117" s="22"/>
      <c r="N117" s="22"/>
      <c r="O117" s="36"/>
      <c r="P117" s="22"/>
      <c r="R117" s="24"/>
      <c r="T117" s="48"/>
      <c r="U117" s="37"/>
      <c r="V117" s="39"/>
      <c r="W117" s="39"/>
      <c r="X117" s="39"/>
      <c r="Y117" s="39"/>
      <c r="Z117" s="39"/>
      <c r="AA117" s="40"/>
      <c r="AB117" s="34"/>
      <c r="AC117" s="40"/>
      <c r="AD117" s="40"/>
      <c r="AE117" s="40"/>
      <c r="AF117" s="40"/>
      <c r="AG117" s="40"/>
      <c r="AH117" s="40"/>
      <c r="AI117" s="41"/>
      <c r="AJ117" s="61"/>
      <c r="AK117" s="61"/>
      <c r="AL117" s="61"/>
      <c r="AM117" s="61"/>
      <c r="AN117" s="42"/>
      <c r="AO117" s="62"/>
      <c r="AS117" s="47"/>
      <c r="AT117" s="60"/>
      <c r="AU117" s="60"/>
      <c r="AV117" s="60"/>
      <c r="AW117" s="60"/>
      <c r="AX117" s="60"/>
      <c r="BC117" s="45"/>
      <c r="BD117" s="25"/>
      <c r="BE117" s="25"/>
      <c r="BF117" s="49"/>
      <c r="BG117" s="5"/>
      <c r="BH117" s="5"/>
      <c r="BI117" s="5"/>
      <c r="BJ117" s="5"/>
      <c r="BK117" s="5"/>
      <c r="BL117" s="5"/>
      <c r="BM117" s="5"/>
      <c r="BN117" s="5"/>
    </row>
    <row r="118" spans="1:66" s="18" customFormat="1" ht="15.75" customHeight="1" x14ac:dyDescent="0.2">
      <c r="A118" s="21"/>
      <c r="B118" s="50"/>
      <c r="C118" s="51"/>
      <c r="D118" s="60"/>
      <c r="E118" s="60"/>
      <c r="F118" s="22"/>
      <c r="G118" s="22"/>
      <c r="H118" s="22"/>
      <c r="I118" s="22"/>
      <c r="J118" s="22"/>
      <c r="K118" s="22"/>
      <c r="L118" s="36"/>
      <c r="M118" s="22"/>
      <c r="N118" s="22"/>
      <c r="O118" s="36"/>
      <c r="P118" s="22"/>
      <c r="R118" s="24"/>
      <c r="T118" s="48"/>
      <c r="U118" s="37"/>
      <c r="V118" s="37"/>
      <c r="W118" s="46"/>
      <c r="Y118" s="24"/>
      <c r="Z118" s="52"/>
      <c r="AA118" s="51"/>
      <c r="AB118" s="51"/>
      <c r="AC118" s="51"/>
      <c r="AD118" s="51"/>
      <c r="AE118" s="51"/>
      <c r="AF118" s="51"/>
      <c r="AG118" s="51"/>
      <c r="AH118" s="51"/>
      <c r="AI118" s="51"/>
      <c r="AJ118" s="50"/>
      <c r="AK118" s="51"/>
      <c r="AL118" s="22"/>
      <c r="AM118" s="21"/>
      <c r="AN118" s="21"/>
      <c r="AO118" s="22"/>
      <c r="AS118" s="19"/>
      <c r="AT118" s="53"/>
      <c r="AU118" s="19"/>
      <c r="AV118" s="19"/>
      <c r="AW118" s="54"/>
      <c r="AX118" s="19"/>
      <c r="AY118" s="19"/>
      <c r="AZ118" s="19"/>
      <c r="BA118" s="36"/>
      <c r="BB118" s="36"/>
      <c r="BC118" s="29"/>
      <c r="BG118" s="5"/>
      <c r="BH118" s="5"/>
      <c r="BI118" s="5"/>
      <c r="BJ118" s="5"/>
      <c r="BK118" s="5"/>
      <c r="BL118" s="5"/>
      <c r="BM118" s="5"/>
      <c r="BN118" s="5"/>
    </row>
    <row r="119" spans="1:66" ht="15.75" x14ac:dyDescent="0.25">
      <c r="D119" s="60"/>
      <c r="E119" s="60"/>
      <c r="F119" s="60"/>
      <c r="G119" s="60"/>
      <c r="H119" s="60"/>
      <c r="I119" s="60"/>
      <c r="J119" s="22"/>
      <c r="K119" s="22"/>
      <c r="L119" s="22"/>
      <c r="M119" s="22"/>
      <c r="N119" s="34"/>
      <c r="O119" s="11"/>
      <c r="P119" s="11"/>
      <c r="Q119" s="11"/>
      <c r="R119" s="23"/>
      <c r="S119" s="23"/>
      <c r="T119" s="35"/>
      <c r="U119" s="5"/>
      <c r="V119" s="5"/>
      <c r="W119" s="5"/>
      <c r="X119" s="5"/>
      <c r="AV119" s="19"/>
      <c r="AW119" s="55"/>
      <c r="AX119" s="19"/>
      <c r="AY119" s="19"/>
      <c r="AZ119" s="19"/>
      <c r="BA119" s="19"/>
      <c r="BB119" s="19"/>
      <c r="BC119" s="19"/>
      <c r="BD119" s="19"/>
      <c r="BE119" s="19"/>
      <c r="BF119" s="19"/>
    </row>
    <row r="120" spans="1:66" ht="18" x14ac:dyDescent="0.25">
      <c r="D120" s="22"/>
      <c r="E120" s="22"/>
      <c r="F120" s="22"/>
      <c r="G120" s="22"/>
      <c r="H120" s="22"/>
      <c r="I120" s="22"/>
      <c r="J120" s="22"/>
      <c r="K120" s="22"/>
      <c r="L120" s="36"/>
      <c r="M120" s="22"/>
      <c r="N120" s="22"/>
      <c r="O120" s="36"/>
      <c r="P120" s="22"/>
      <c r="Q120" s="56"/>
      <c r="R120" s="24"/>
      <c r="S120" s="18"/>
      <c r="T120" s="37"/>
      <c r="Y120" s="5"/>
      <c r="Z120" s="5"/>
      <c r="AA120" s="5"/>
      <c r="AB120" s="5"/>
      <c r="AC120" s="5"/>
      <c r="AD120" s="5"/>
      <c r="AP120" s="57"/>
      <c r="AW120" s="19"/>
      <c r="AX120" s="19"/>
      <c r="AY120" s="19"/>
      <c r="AZ120" s="19"/>
      <c r="BA120" s="19"/>
      <c r="BB120" s="19"/>
      <c r="BC120" s="19"/>
      <c r="BD120" s="19"/>
      <c r="BE120" s="19"/>
      <c r="BF120" s="54"/>
    </row>
    <row r="121" spans="1:66" ht="18" x14ac:dyDescent="0.25">
      <c r="M121" s="5"/>
      <c r="N121" s="5"/>
      <c r="O121" s="5"/>
      <c r="P121" s="5"/>
      <c r="Q121" s="58"/>
      <c r="R121" s="58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W121" s="49"/>
      <c r="AZ121" s="49"/>
      <c r="BC121" s="23"/>
      <c r="BF121" s="23"/>
    </row>
    <row r="122" spans="1:66" x14ac:dyDescent="0.2">
      <c r="M122" s="5"/>
      <c r="N122" s="5"/>
      <c r="U122" s="5"/>
      <c r="V122" s="5"/>
      <c r="W122" s="5"/>
      <c r="X122" s="5"/>
    </row>
    <row r="123" spans="1:66" ht="18" x14ac:dyDescent="0.25">
      <c r="O123" s="5"/>
      <c r="P123" s="5"/>
      <c r="Q123" s="49"/>
      <c r="R123" s="49"/>
      <c r="S123" s="5"/>
      <c r="T123" s="5"/>
      <c r="AW123" s="57"/>
      <c r="AY123" s="58"/>
    </row>
    <row r="124" spans="1:66" ht="18" x14ac:dyDescent="0.25">
      <c r="M124" s="57"/>
      <c r="N124" s="57"/>
      <c r="O124" s="5"/>
      <c r="P124" s="5"/>
      <c r="Q124" s="58"/>
      <c r="R124" s="58"/>
      <c r="S124" s="5"/>
      <c r="T124" s="5"/>
      <c r="AY124" s="58"/>
      <c r="BF124" s="58"/>
    </row>
    <row r="125" spans="1:66" x14ac:dyDescent="0.2">
      <c r="M125" s="5"/>
      <c r="N125" s="5"/>
    </row>
    <row r="127" spans="1:66" x14ac:dyDescent="0.2">
      <c r="AX127" s="58"/>
      <c r="AY127" s="58"/>
    </row>
  </sheetData>
  <mergeCells count="786">
    <mergeCell ref="D89:F89"/>
    <mergeCell ref="D90:F90"/>
    <mergeCell ref="D91:F91"/>
    <mergeCell ref="D92:F92"/>
    <mergeCell ref="D93:F93"/>
    <mergeCell ref="D94:F94"/>
    <mergeCell ref="D95:F95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81:F81"/>
    <mergeCell ref="D82:F82"/>
    <mergeCell ref="D83:F83"/>
    <mergeCell ref="D88:F88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AE94:AF94"/>
    <mergeCell ref="AG94:AH94"/>
    <mergeCell ref="AI94:AJ94"/>
    <mergeCell ref="AK94:AL94"/>
    <mergeCell ref="AE95:AF95"/>
    <mergeCell ref="AG95:AH95"/>
    <mergeCell ref="AI95:AJ95"/>
    <mergeCell ref="AK95:AL95"/>
    <mergeCell ref="D50:F50"/>
    <mergeCell ref="D51:F51"/>
    <mergeCell ref="D52:F52"/>
    <mergeCell ref="D53:F53"/>
    <mergeCell ref="D54:F54"/>
    <mergeCell ref="D55:F55"/>
    <mergeCell ref="D60:F60"/>
    <mergeCell ref="D61:F61"/>
    <mergeCell ref="AE93:AF93"/>
    <mergeCell ref="AC90:AD90"/>
    <mergeCell ref="U91:V91"/>
    <mergeCell ref="W91:X91"/>
    <mergeCell ref="Y91:Z91"/>
    <mergeCell ref="AA91:AB91"/>
    <mergeCell ref="AC91:AD91"/>
    <mergeCell ref="W83:X83"/>
    <mergeCell ref="AM88:AN88"/>
    <mergeCell ref="AM89:AN89"/>
    <mergeCell ref="AM90:AN90"/>
    <mergeCell ref="AM91:AN91"/>
    <mergeCell ref="AM92:AN92"/>
    <mergeCell ref="AM93:AN93"/>
    <mergeCell ref="AE88:AF88"/>
    <mergeCell ref="AG88:AH88"/>
    <mergeCell ref="AI88:AJ88"/>
    <mergeCell ref="AK88:AL88"/>
    <mergeCell ref="AE89:AF89"/>
    <mergeCell ref="AG89:AH89"/>
    <mergeCell ref="AI89:AJ89"/>
    <mergeCell ref="AK89:AL89"/>
    <mergeCell ref="AE90:AF90"/>
    <mergeCell ref="AG90:AH90"/>
    <mergeCell ref="AI90:AJ90"/>
    <mergeCell ref="AK90:AL90"/>
    <mergeCell ref="AE91:AF91"/>
    <mergeCell ref="AG91:AH91"/>
    <mergeCell ref="AI91:AJ91"/>
    <mergeCell ref="AK91:AL91"/>
    <mergeCell ref="AE92:AF92"/>
    <mergeCell ref="AG92:AH92"/>
    <mergeCell ref="AI92:AJ92"/>
    <mergeCell ref="AK92:AL92"/>
    <mergeCell ref="Y92:Z92"/>
    <mergeCell ref="AA92:AB92"/>
    <mergeCell ref="AC92:AD92"/>
    <mergeCell ref="U93:V93"/>
    <mergeCell ref="W93:X93"/>
    <mergeCell ref="Y93:Z93"/>
    <mergeCell ref="AA93:AB93"/>
    <mergeCell ref="AC93:AD93"/>
    <mergeCell ref="U92:V92"/>
    <mergeCell ref="W92:X92"/>
    <mergeCell ref="AG93:AH93"/>
    <mergeCell ref="AI93:AJ93"/>
    <mergeCell ref="AK93:AL93"/>
    <mergeCell ref="U94:V94"/>
    <mergeCell ref="W94:X94"/>
    <mergeCell ref="Y94:Z94"/>
    <mergeCell ref="AA94:AB94"/>
    <mergeCell ref="AC94:AD94"/>
    <mergeCell ref="U95:V95"/>
    <mergeCell ref="W95:X95"/>
    <mergeCell ref="Y95:Z95"/>
    <mergeCell ref="AA95:AB95"/>
    <mergeCell ref="AC95:AD95"/>
    <mergeCell ref="AM95:AN95"/>
    <mergeCell ref="AM94:AN94"/>
    <mergeCell ref="G88:T88"/>
    <mergeCell ref="G89:T89"/>
    <mergeCell ref="G90:T90"/>
    <mergeCell ref="G91:T91"/>
    <mergeCell ref="G92:T92"/>
    <mergeCell ref="G93:T93"/>
    <mergeCell ref="G94:T94"/>
    <mergeCell ref="G95:T95"/>
    <mergeCell ref="U88:V88"/>
    <mergeCell ref="W88:X88"/>
    <mergeCell ref="Y88:Z88"/>
    <mergeCell ref="AA88:AB88"/>
    <mergeCell ref="AC88:AD88"/>
    <mergeCell ref="U89:V89"/>
    <mergeCell ref="W89:X89"/>
    <mergeCell ref="Y89:Z89"/>
    <mergeCell ref="AA89:AB89"/>
    <mergeCell ref="AC89:AD89"/>
    <mergeCell ref="U90:V90"/>
    <mergeCell ref="W90:X90"/>
    <mergeCell ref="Y90:Z90"/>
    <mergeCell ref="AA90:AB90"/>
    <mergeCell ref="D79:AN79"/>
    <mergeCell ref="W67:X67"/>
    <mergeCell ref="U68:V68"/>
    <mergeCell ref="W68:X68"/>
    <mergeCell ref="AG81:AH81"/>
    <mergeCell ref="AI81:AJ81"/>
    <mergeCell ref="AK81:AL81"/>
    <mergeCell ref="AE82:AF82"/>
    <mergeCell ref="AG82:AH82"/>
    <mergeCell ref="AI82:AJ82"/>
    <mergeCell ref="AK82:AL82"/>
    <mergeCell ref="AE81:AF81"/>
    <mergeCell ref="G81:T81"/>
    <mergeCell ref="U81:V81"/>
    <mergeCell ref="W81:X81"/>
    <mergeCell ref="Y81:Z81"/>
    <mergeCell ref="AK74:AL74"/>
    <mergeCell ref="AG77:AH77"/>
    <mergeCell ref="AI77:AJ77"/>
    <mergeCell ref="AK77:AL77"/>
    <mergeCell ref="AM81:AN81"/>
    <mergeCell ref="AM82:AN82"/>
    <mergeCell ref="AG70:AH70"/>
    <mergeCell ref="AI70:AJ70"/>
    <mergeCell ref="AM69:AN69"/>
    <mergeCell ref="AM70:AN70"/>
    <mergeCell ref="AM71:AN71"/>
    <mergeCell ref="AM72:AN72"/>
    <mergeCell ref="AM73:AN73"/>
    <mergeCell ref="AM74:AN74"/>
    <mergeCell ref="AM77:AN77"/>
    <mergeCell ref="D78:AN78"/>
    <mergeCell ref="AE67:AF67"/>
    <mergeCell ref="AG67:AH67"/>
    <mergeCell ref="AI67:AJ67"/>
    <mergeCell ref="AK67:AL67"/>
    <mergeCell ref="AE73:AF73"/>
    <mergeCell ref="AG73:AH73"/>
    <mergeCell ref="AI73:AJ73"/>
    <mergeCell ref="AK73:AL73"/>
    <mergeCell ref="AE74:AF74"/>
    <mergeCell ref="AG74:AH74"/>
    <mergeCell ref="AI74:AJ74"/>
    <mergeCell ref="AK69:AL69"/>
    <mergeCell ref="W72:X72"/>
    <mergeCell ref="Y72:Z72"/>
    <mergeCell ref="AA72:AB72"/>
    <mergeCell ref="AC72:AD72"/>
    <mergeCell ref="AM60:AN60"/>
    <mergeCell ref="AM61:AN61"/>
    <mergeCell ref="AM62:AN62"/>
    <mergeCell ref="AM63:AN63"/>
    <mergeCell ref="AM64:AN64"/>
    <mergeCell ref="AM65:AN65"/>
    <mergeCell ref="AM66:AN66"/>
    <mergeCell ref="AM67:AN67"/>
    <mergeCell ref="AM68:AN68"/>
    <mergeCell ref="AG60:AH60"/>
    <mergeCell ref="AI60:AJ60"/>
    <mergeCell ref="AK60:AL60"/>
    <mergeCell ref="AE61:AF61"/>
    <mergeCell ref="AG61:AH61"/>
    <mergeCell ref="AI61:AJ61"/>
    <mergeCell ref="AK61:AL61"/>
    <mergeCell ref="AE62:AF62"/>
    <mergeCell ref="AG62:AH62"/>
    <mergeCell ref="AI62:AJ62"/>
    <mergeCell ref="AK62:AL62"/>
    <mergeCell ref="AG63:AH63"/>
    <mergeCell ref="AI63:AJ63"/>
    <mergeCell ref="AK63:AL63"/>
    <mergeCell ref="AE64:AF64"/>
    <mergeCell ref="AG65:AH65"/>
    <mergeCell ref="AI65:AJ65"/>
    <mergeCell ref="AK65:AL65"/>
    <mergeCell ref="AE66:AF66"/>
    <mergeCell ref="AG66:AH66"/>
    <mergeCell ref="AI66:AJ66"/>
    <mergeCell ref="AK66:AL66"/>
    <mergeCell ref="W65:X65"/>
    <mergeCell ref="W66:X66"/>
    <mergeCell ref="AK70:AL70"/>
    <mergeCell ref="AE71:AF71"/>
    <mergeCell ref="AG71:AH71"/>
    <mergeCell ref="AI71:AJ71"/>
    <mergeCell ref="AK71:AL71"/>
    <mergeCell ref="AE72:AF72"/>
    <mergeCell ref="AG72:AH72"/>
    <mergeCell ref="AI72:AJ72"/>
    <mergeCell ref="AK72:AL72"/>
    <mergeCell ref="AA64:AB64"/>
    <mergeCell ref="Y65:Z65"/>
    <mergeCell ref="AA65:AB65"/>
    <mergeCell ref="Y66:Z66"/>
    <mergeCell ref="AA66:AB66"/>
    <mergeCell ref="Y67:Z67"/>
    <mergeCell ref="AA67:AB67"/>
    <mergeCell ref="Y68:Z68"/>
    <mergeCell ref="AA68:AB68"/>
    <mergeCell ref="W73:X73"/>
    <mergeCell ref="Y73:Z73"/>
    <mergeCell ref="AA73:AB73"/>
    <mergeCell ref="AC73:AD73"/>
    <mergeCell ref="U74:V74"/>
    <mergeCell ref="W74:X74"/>
    <mergeCell ref="Y74:Z74"/>
    <mergeCell ref="AA74:AB74"/>
    <mergeCell ref="AC74:AD74"/>
    <mergeCell ref="U73:V73"/>
    <mergeCell ref="G42:T42"/>
    <mergeCell ref="G43:T43"/>
    <mergeCell ref="G44:T44"/>
    <mergeCell ref="G45:T45"/>
    <mergeCell ref="G47:T47"/>
    <mergeCell ref="G48:T48"/>
    <mergeCell ref="G46:T46"/>
    <mergeCell ref="U56:V56"/>
    <mergeCell ref="U53:V53"/>
    <mergeCell ref="G56:T56"/>
    <mergeCell ref="G55:T55"/>
    <mergeCell ref="G54:T54"/>
    <mergeCell ref="G53:T53"/>
    <mergeCell ref="G52:T52"/>
    <mergeCell ref="G51:T51"/>
    <mergeCell ref="G50:T50"/>
    <mergeCell ref="U48:V48"/>
    <mergeCell ref="U46:V46"/>
    <mergeCell ref="U72:V72"/>
    <mergeCell ref="U65:V65"/>
    <mergeCell ref="U66:V66"/>
    <mergeCell ref="U67:V67"/>
    <mergeCell ref="O2:AW2"/>
    <mergeCell ref="O3:AW3"/>
    <mergeCell ref="O4:AW4"/>
    <mergeCell ref="O5:AW5"/>
    <mergeCell ref="D16:BD16"/>
    <mergeCell ref="D17:D18"/>
    <mergeCell ref="E17:H17"/>
    <mergeCell ref="I17:M17"/>
    <mergeCell ref="N17:R17"/>
    <mergeCell ref="S17:V17"/>
    <mergeCell ref="AV17:AZ17"/>
    <mergeCell ref="BA17:BD17"/>
    <mergeCell ref="R12:AM12"/>
    <mergeCell ref="AN17:AQ17"/>
    <mergeCell ref="AR17:AU17"/>
    <mergeCell ref="W17:Z17"/>
    <mergeCell ref="AA17:AD17"/>
    <mergeCell ref="AE17:AH17"/>
    <mergeCell ref="AI17:AM17"/>
    <mergeCell ref="D26:R26"/>
    <mergeCell ref="U26:AF26"/>
    <mergeCell ref="AJ26:BB26"/>
    <mergeCell ref="E27:F27"/>
    <mergeCell ref="G27:H27"/>
    <mergeCell ref="I27:J27"/>
    <mergeCell ref="K27:L27"/>
    <mergeCell ref="U51:V51"/>
    <mergeCell ref="E28:F28"/>
    <mergeCell ref="G28:H28"/>
    <mergeCell ref="I28:J28"/>
    <mergeCell ref="K28:L28"/>
    <mergeCell ref="M28:N28"/>
    <mergeCell ref="O28:P28"/>
    <mergeCell ref="Q28:R28"/>
    <mergeCell ref="M27:N27"/>
    <mergeCell ref="O27:P27"/>
    <mergeCell ref="Q27:R27"/>
    <mergeCell ref="W51:X51"/>
    <mergeCell ref="Y51:Z51"/>
    <mergeCell ref="AA51:AB51"/>
    <mergeCell ref="U50:V50"/>
    <mergeCell ref="G40:T40"/>
    <mergeCell ref="G49:T49"/>
    <mergeCell ref="U49:V49"/>
    <mergeCell ref="AA56:AB56"/>
    <mergeCell ref="U55:V55"/>
    <mergeCell ref="W55:X55"/>
    <mergeCell ref="Y55:Z55"/>
    <mergeCell ref="AA55:AB55"/>
    <mergeCell ref="U54:V54"/>
    <mergeCell ref="W54:X54"/>
    <mergeCell ref="Y54:Z54"/>
    <mergeCell ref="AA54:AB54"/>
    <mergeCell ref="W56:X56"/>
    <mergeCell ref="Y56:Z56"/>
    <mergeCell ref="W53:X53"/>
    <mergeCell ref="Y53:Z53"/>
    <mergeCell ref="AA53:AB53"/>
    <mergeCell ref="U52:V52"/>
    <mergeCell ref="W52:X52"/>
    <mergeCell ref="Y52:Z52"/>
    <mergeCell ref="AA52:AB52"/>
    <mergeCell ref="W50:X50"/>
    <mergeCell ref="Y50:Z50"/>
    <mergeCell ref="AA50:AB50"/>
    <mergeCell ref="W49:X49"/>
    <mergeCell ref="Y49:Z49"/>
    <mergeCell ref="AA49:AB49"/>
    <mergeCell ref="U40:V40"/>
    <mergeCell ref="W40:X40"/>
    <mergeCell ref="Y40:Z40"/>
    <mergeCell ref="AA40:AB40"/>
    <mergeCell ref="U41:V41"/>
    <mergeCell ref="W41:X41"/>
    <mergeCell ref="Y41:Z41"/>
    <mergeCell ref="AA41:AB41"/>
    <mergeCell ref="U42:V42"/>
    <mergeCell ref="W42:X42"/>
    <mergeCell ref="Y42:Z42"/>
    <mergeCell ref="U44:V44"/>
    <mergeCell ref="W44:X44"/>
    <mergeCell ref="Y44:Z44"/>
    <mergeCell ref="AA44:AB44"/>
    <mergeCell ref="U45:V45"/>
    <mergeCell ref="W45:X45"/>
    <mergeCell ref="AA43:AB43"/>
    <mergeCell ref="W47:X47"/>
    <mergeCell ref="Y47:Z47"/>
    <mergeCell ref="Y48:Z48"/>
    <mergeCell ref="BA29:BB29"/>
    <mergeCell ref="AA29:AC29"/>
    <mergeCell ref="AD29:AF29"/>
    <mergeCell ref="AJ29:AQ29"/>
    <mergeCell ref="AR29:AZ29"/>
    <mergeCell ref="AC37:AD37"/>
    <mergeCell ref="AE37:AF37"/>
    <mergeCell ref="AG37:AH37"/>
    <mergeCell ref="AI37:AJ37"/>
    <mergeCell ref="AK37:AL37"/>
    <mergeCell ref="AM37:AN37"/>
    <mergeCell ref="U28:Z28"/>
    <mergeCell ref="AA28:AC28"/>
    <mergeCell ref="AD28:AF28"/>
    <mergeCell ref="AJ28:AQ28"/>
    <mergeCell ref="AR28:AZ28"/>
    <mergeCell ref="BA28:BB28"/>
    <mergeCell ref="AJ27:AQ27"/>
    <mergeCell ref="AR27:AZ27"/>
    <mergeCell ref="BA27:BB27"/>
    <mergeCell ref="U27:Z27"/>
    <mergeCell ref="AA27:AC27"/>
    <mergeCell ref="AD27:AF27"/>
    <mergeCell ref="E30:F30"/>
    <mergeCell ref="G30:H30"/>
    <mergeCell ref="I30:J30"/>
    <mergeCell ref="K30:L30"/>
    <mergeCell ref="M30:N30"/>
    <mergeCell ref="O30:P30"/>
    <mergeCell ref="Q30:R30"/>
    <mergeCell ref="Q29:R29"/>
    <mergeCell ref="U29:Z29"/>
    <mergeCell ref="E29:F29"/>
    <mergeCell ref="G29:H29"/>
    <mergeCell ref="I29:J29"/>
    <mergeCell ref="K29:L29"/>
    <mergeCell ref="M29:N29"/>
    <mergeCell ref="O29:P29"/>
    <mergeCell ref="Q31:R31"/>
    <mergeCell ref="D33:AN33"/>
    <mergeCell ref="D34:F36"/>
    <mergeCell ref="G34:T36"/>
    <mergeCell ref="U34:AB34"/>
    <mergeCell ref="AC34:AD36"/>
    <mergeCell ref="AE34:AN34"/>
    <mergeCell ref="U35:V36"/>
    <mergeCell ref="W35:X36"/>
    <mergeCell ref="Y35:Z36"/>
    <mergeCell ref="E31:F31"/>
    <mergeCell ref="G31:H31"/>
    <mergeCell ref="I31:J31"/>
    <mergeCell ref="K31:L31"/>
    <mergeCell ref="M31:N31"/>
    <mergeCell ref="O31:P31"/>
    <mergeCell ref="AE35:AF36"/>
    <mergeCell ref="AG35:AL35"/>
    <mergeCell ref="AM35:AN36"/>
    <mergeCell ref="AG36:AH36"/>
    <mergeCell ref="AI36:AJ36"/>
    <mergeCell ref="AK36:AL36"/>
    <mergeCell ref="AC44:AD44"/>
    <mergeCell ref="Y37:Z37"/>
    <mergeCell ref="AA37:AB37"/>
    <mergeCell ref="AA35:AB36"/>
    <mergeCell ref="D38:AN38"/>
    <mergeCell ref="D39:AN39"/>
    <mergeCell ref="D40:F40"/>
    <mergeCell ref="AK40:AL40"/>
    <mergeCell ref="AM40:AN40"/>
    <mergeCell ref="D37:F37"/>
    <mergeCell ref="G37:T37"/>
    <mergeCell ref="U37:V37"/>
    <mergeCell ref="AC40:AD40"/>
    <mergeCell ref="AC41:AD41"/>
    <mergeCell ref="AA42:AB42"/>
    <mergeCell ref="AC42:AD42"/>
    <mergeCell ref="U43:V43"/>
    <mergeCell ref="W43:X43"/>
    <mergeCell ref="Y43:Z43"/>
    <mergeCell ref="AC43:AD43"/>
    <mergeCell ref="G41:T41"/>
    <mergeCell ref="W37:X37"/>
    <mergeCell ref="AK41:AL41"/>
    <mergeCell ref="AM41:AN41"/>
    <mergeCell ref="W46:X46"/>
    <mergeCell ref="Y46:Z46"/>
    <mergeCell ref="AA46:AB46"/>
    <mergeCell ref="U47:V47"/>
    <mergeCell ref="AA48:AB48"/>
    <mergeCell ref="AG40:AH40"/>
    <mergeCell ref="AI40:AJ40"/>
    <mergeCell ref="AE40:AF40"/>
    <mergeCell ref="AE41:AF41"/>
    <mergeCell ref="AG41:AH41"/>
    <mergeCell ref="AI41:AJ41"/>
    <mergeCell ref="AE44:AF44"/>
    <mergeCell ref="AG44:AH44"/>
    <mergeCell ref="AI44:AJ44"/>
    <mergeCell ref="AG47:AH47"/>
    <mergeCell ref="AI47:AJ47"/>
    <mergeCell ref="Y45:Z45"/>
    <mergeCell ref="AA45:AB45"/>
    <mergeCell ref="AC45:AD45"/>
    <mergeCell ref="AC46:AD46"/>
    <mergeCell ref="AC47:AD47"/>
    <mergeCell ref="AC48:AD48"/>
    <mergeCell ref="AA47:AB47"/>
    <mergeCell ref="W48:X48"/>
    <mergeCell ref="AC56:AD56"/>
    <mergeCell ref="AE56:AF56"/>
    <mergeCell ref="AG56:AH56"/>
    <mergeCell ref="AI56:AJ56"/>
    <mergeCell ref="AK56:AL56"/>
    <mergeCell ref="AM56:AN56"/>
    <mergeCell ref="D56:F56"/>
    <mergeCell ref="AC49:AD49"/>
    <mergeCell ref="AC50:AD50"/>
    <mergeCell ref="AC51:AD51"/>
    <mergeCell ref="AC52:AD52"/>
    <mergeCell ref="AC53:AD53"/>
    <mergeCell ref="AC54:AD54"/>
    <mergeCell ref="AC55:AD55"/>
    <mergeCell ref="AE53:AF53"/>
    <mergeCell ref="AG53:AH53"/>
    <mergeCell ref="AI53:AJ53"/>
    <mergeCell ref="AK53:AL53"/>
    <mergeCell ref="AM53:AN53"/>
    <mergeCell ref="AE54:AF54"/>
    <mergeCell ref="AG54:AH54"/>
    <mergeCell ref="AE51:AF51"/>
    <mergeCell ref="AG51:AH51"/>
    <mergeCell ref="AK49:AL49"/>
    <mergeCell ref="D59:F59"/>
    <mergeCell ref="G59:T59"/>
    <mergeCell ref="U59:V59"/>
    <mergeCell ref="W59:X59"/>
    <mergeCell ref="Y59:Z59"/>
    <mergeCell ref="AA59:AB59"/>
    <mergeCell ref="AE57:AF57"/>
    <mergeCell ref="AG57:AH57"/>
    <mergeCell ref="AI57:AJ57"/>
    <mergeCell ref="D58:AN58"/>
    <mergeCell ref="D57:T57"/>
    <mergeCell ref="U57:V57"/>
    <mergeCell ref="W57:X57"/>
    <mergeCell ref="Y57:Z57"/>
    <mergeCell ref="AA57:AB57"/>
    <mergeCell ref="AC57:AD57"/>
    <mergeCell ref="AC75:AD75"/>
    <mergeCell ref="AE75:AF75"/>
    <mergeCell ref="AG75:AH75"/>
    <mergeCell ref="AI75:AJ75"/>
    <mergeCell ref="AK75:AL75"/>
    <mergeCell ref="AM75:AN75"/>
    <mergeCell ref="AC59:AD59"/>
    <mergeCell ref="AE59:AF59"/>
    <mergeCell ref="AG59:AH59"/>
    <mergeCell ref="AI59:AJ59"/>
    <mergeCell ref="AK59:AL59"/>
    <mergeCell ref="AM59:AN59"/>
    <mergeCell ref="AE60:AF60"/>
    <mergeCell ref="AE65:AF65"/>
    <mergeCell ref="AE70:AF70"/>
    <mergeCell ref="AG64:AH64"/>
    <mergeCell ref="AI64:AJ64"/>
    <mergeCell ref="AK64:AL64"/>
    <mergeCell ref="AC71:AD71"/>
    <mergeCell ref="AE68:AF68"/>
    <mergeCell ref="AG68:AH68"/>
    <mergeCell ref="AI68:AJ68"/>
    <mergeCell ref="AK68:AL68"/>
    <mergeCell ref="AE69:AF69"/>
    <mergeCell ref="D75:F75"/>
    <mergeCell ref="G75:T75"/>
    <mergeCell ref="U75:V75"/>
    <mergeCell ref="W75:X75"/>
    <mergeCell ref="Y75:Z75"/>
    <mergeCell ref="AA75:AB75"/>
    <mergeCell ref="AE49:AF49"/>
    <mergeCell ref="AG49:AH49"/>
    <mergeCell ref="AI49:AJ49"/>
    <mergeCell ref="U61:V61"/>
    <mergeCell ref="W61:X61"/>
    <mergeCell ref="Y61:Z61"/>
    <mergeCell ref="AA61:AB61"/>
    <mergeCell ref="U62:V62"/>
    <mergeCell ref="W62:X62"/>
    <mergeCell ref="Y62:Z62"/>
    <mergeCell ref="AA62:AB62"/>
    <mergeCell ref="U63:V63"/>
    <mergeCell ref="W63:X63"/>
    <mergeCell ref="Y63:Z63"/>
    <mergeCell ref="AA63:AB63"/>
    <mergeCell ref="U64:V64"/>
    <mergeCell ref="W64:X64"/>
    <mergeCell ref="Y64:Z64"/>
    <mergeCell ref="AM49:AN49"/>
    <mergeCell ref="AE50:AF50"/>
    <mergeCell ref="AG50:AH50"/>
    <mergeCell ref="AI50:AJ50"/>
    <mergeCell ref="AK50:AL50"/>
    <mergeCell ref="AM50:AN50"/>
    <mergeCell ref="AE76:AF76"/>
    <mergeCell ref="AG76:AH76"/>
    <mergeCell ref="AI76:AJ76"/>
    <mergeCell ref="AK76:AL76"/>
    <mergeCell ref="AM76:AN76"/>
    <mergeCell ref="AI51:AJ51"/>
    <mergeCell ref="AK51:AL51"/>
    <mergeCell ref="AM51:AN51"/>
    <mergeCell ref="AE52:AF52"/>
    <mergeCell ref="AG52:AH52"/>
    <mergeCell ref="AI52:AJ52"/>
    <mergeCell ref="AK52:AL52"/>
    <mergeCell ref="AM52:AN52"/>
    <mergeCell ref="AK57:AL57"/>
    <mergeCell ref="AM57:AN57"/>
    <mergeCell ref="AG69:AH69"/>
    <mergeCell ref="AI69:AJ69"/>
    <mergeCell ref="AE63:AF63"/>
    <mergeCell ref="D76:T76"/>
    <mergeCell ref="U76:V76"/>
    <mergeCell ref="W76:X76"/>
    <mergeCell ref="Y76:Z76"/>
    <mergeCell ref="AA76:AB76"/>
    <mergeCell ref="AC76:AD76"/>
    <mergeCell ref="AE45:AF45"/>
    <mergeCell ref="AC77:AD77"/>
    <mergeCell ref="AE77:AF77"/>
    <mergeCell ref="D77:T77"/>
    <mergeCell ref="U77:V77"/>
    <mergeCell ref="W77:X77"/>
    <mergeCell ref="Y77:Z77"/>
    <mergeCell ref="AA77:AB77"/>
    <mergeCell ref="AE47:AF47"/>
    <mergeCell ref="G70:T70"/>
    <mergeCell ref="G71:T71"/>
    <mergeCell ref="G72:T72"/>
    <mergeCell ref="G73:T73"/>
    <mergeCell ref="G74:T74"/>
    <mergeCell ref="U60:V60"/>
    <mergeCell ref="W60:X60"/>
    <mergeCell ref="Y60:Z60"/>
    <mergeCell ref="AA60:AB60"/>
    <mergeCell ref="AE42:AF42"/>
    <mergeCell ref="AG42:AH42"/>
    <mergeCell ref="AI42:AJ42"/>
    <mergeCell ref="AK42:AL42"/>
    <mergeCell ref="AM42:AN42"/>
    <mergeCell ref="AE43:AF43"/>
    <mergeCell ref="AG43:AH43"/>
    <mergeCell ref="AI43:AJ43"/>
    <mergeCell ref="AK43:AL43"/>
    <mergeCell ref="AM43:AN43"/>
    <mergeCell ref="Y87:Z87"/>
    <mergeCell ref="AA87:AB87"/>
    <mergeCell ref="AK85:AL85"/>
    <mergeCell ref="AM85:AN85"/>
    <mergeCell ref="D86:AN86"/>
    <mergeCell ref="D85:T85"/>
    <mergeCell ref="U85:V85"/>
    <mergeCell ref="W85:X85"/>
    <mergeCell ref="Y85:Z85"/>
    <mergeCell ref="AA85:AB85"/>
    <mergeCell ref="AC85:AD85"/>
    <mergeCell ref="AE85:AF85"/>
    <mergeCell ref="AG85:AH85"/>
    <mergeCell ref="AI85:AJ85"/>
    <mergeCell ref="AC87:AD87"/>
    <mergeCell ref="AE87:AF87"/>
    <mergeCell ref="AG87:AH87"/>
    <mergeCell ref="AI87:AJ87"/>
    <mergeCell ref="AK87:AL87"/>
    <mergeCell ref="AM87:AN87"/>
    <mergeCell ref="D87:F87"/>
    <mergeCell ref="G87:T87"/>
    <mergeCell ref="U87:V87"/>
    <mergeCell ref="W87:X87"/>
    <mergeCell ref="AC96:AD96"/>
    <mergeCell ref="AE96:AF96"/>
    <mergeCell ref="AG96:AH96"/>
    <mergeCell ref="AI96:AJ96"/>
    <mergeCell ref="AK96:AL96"/>
    <mergeCell ref="AM96:AN96"/>
    <mergeCell ref="D96:F96"/>
    <mergeCell ref="G96:T96"/>
    <mergeCell ref="U96:V96"/>
    <mergeCell ref="W96:X96"/>
    <mergeCell ref="Y96:Z96"/>
    <mergeCell ref="AA96:AB96"/>
    <mergeCell ref="AM44:AN44"/>
    <mergeCell ref="AG45:AH45"/>
    <mergeCell ref="AI45:AJ45"/>
    <mergeCell ref="AK45:AL45"/>
    <mergeCell ref="AM45:AN45"/>
    <mergeCell ref="AE46:AF46"/>
    <mergeCell ref="AG46:AH46"/>
    <mergeCell ref="AI46:AJ46"/>
    <mergeCell ref="AK46:AL46"/>
    <mergeCell ref="AM46:AN46"/>
    <mergeCell ref="AK44:AL44"/>
    <mergeCell ref="AK47:AL47"/>
    <mergeCell ref="AM47:AN47"/>
    <mergeCell ref="AE48:AF48"/>
    <mergeCell ref="AG48:AH48"/>
    <mergeCell ref="AI48:AJ48"/>
    <mergeCell ref="AK48:AL48"/>
    <mergeCell ref="AM48:AN48"/>
    <mergeCell ref="AC97:AD97"/>
    <mergeCell ref="AE97:AF97"/>
    <mergeCell ref="AG97:AH97"/>
    <mergeCell ref="AI97:AJ97"/>
    <mergeCell ref="AK97:AL97"/>
    <mergeCell ref="AM97:AN97"/>
    <mergeCell ref="AC60:AD60"/>
    <mergeCell ref="AC61:AD61"/>
    <mergeCell ref="AC62:AD62"/>
    <mergeCell ref="AC63:AD63"/>
    <mergeCell ref="AC64:AD64"/>
    <mergeCell ref="AC65:AD65"/>
    <mergeCell ref="AC66:AD66"/>
    <mergeCell ref="AC67:AD67"/>
    <mergeCell ref="AC68:AD68"/>
    <mergeCell ref="AC84:AD84"/>
    <mergeCell ref="AE84:AF84"/>
    <mergeCell ref="D97:F97"/>
    <mergeCell ref="G97:T97"/>
    <mergeCell ref="U97:V97"/>
    <mergeCell ref="W97:X97"/>
    <mergeCell ref="Y97:Z97"/>
    <mergeCell ref="AA97:AB97"/>
    <mergeCell ref="AI54:AJ54"/>
    <mergeCell ref="AK54:AL54"/>
    <mergeCell ref="AM54:AN54"/>
    <mergeCell ref="AE55:AF55"/>
    <mergeCell ref="AG55:AH55"/>
    <mergeCell ref="AI55:AJ55"/>
    <mergeCell ref="AK55:AL55"/>
    <mergeCell ref="AM55:AN55"/>
    <mergeCell ref="G60:T60"/>
    <mergeCell ref="G61:T61"/>
    <mergeCell ref="G62:T62"/>
    <mergeCell ref="G63:T63"/>
    <mergeCell ref="G64:T64"/>
    <mergeCell ref="G65:T65"/>
    <mergeCell ref="G66:T66"/>
    <mergeCell ref="G67:T67"/>
    <mergeCell ref="G68:T68"/>
    <mergeCell ref="G69:T69"/>
    <mergeCell ref="D99:T99"/>
    <mergeCell ref="U99:V99"/>
    <mergeCell ref="W99:X99"/>
    <mergeCell ref="Y99:Z99"/>
    <mergeCell ref="AA99:AB99"/>
    <mergeCell ref="D98:T98"/>
    <mergeCell ref="U98:V98"/>
    <mergeCell ref="W98:X98"/>
    <mergeCell ref="Y98:Z98"/>
    <mergeCell ref="AA98:AB98"/>
    <mergeCell ref="AC99:AD99"/>
    <mergeCell ref="AE99:AF99"/>
    <mergeCell ref="AG99:AH99"/>
    <mergeCell ref="AI99:AJ99"/>
    <mergeCell ref="AK99:AL99"/>
    <mergeCell ref="AM99:AN99"/>
    <mergeCell ref="AE98:AF98"/>
    <mergeCell ref="AG98:AH98"/>
    <mergeCell ref="AI98:AJ98"/>
    <mergeCell ref="AK98:AL98"/>
    <mergeCell ref="AM98:AN98"/>
    <mergeCell ref="AC98:AD98"/>
    <mergeCell ref="AE100:AF100"/>
    <mergeCell ref="AG100:AH100"/>
    <mergeCell ref="AI100:AJ100"/>
    <mergeCell ref="AK100:AL100"/>
    <mergeCell ref="AM100:AN100"/>
    <mergeCell ref="D100:T100"/>
    <mergeCell ref="U100:V100"/>
    <mergeCell ref="W100:X100"/>
    <mergeCell ref="Y100:Z100"/>
    <mergeCell ref="AA100:AB100"/>
    <mergeCell ref="AC100:AD100"/>
    <mergeCell ref="U69:V69"/>
    <mergeCell ref="W69:X69"/>
    <mergeCell ref="AA69:AB69"/>
    <mergeCell ref="AC69:AD69"/>
    <mergeCell ref="U70:V70"/>
    <mergeCell ref="W70:X70"/>
    <mergeCell ref="Y70:Z70"/>
    <mergeCell ref="AA70:AB70"/>
    <mergeCell ref="AC70:AD70"/>
    <mergeCell ref="Y69:Z69"/>
    <mergeCell ref="U71:V71"/>
    <mergeCell ref="W71:X71"/>
    <mergeCell ref="Y71:Z71"/>
    <mergeCell ref="AA71:AB71"/>
    <mergeCell ref="AI84:AJ84"/>
    <mergeCell ref="AK84:AL84"/>
    <mergeCell ref="AM84:AN84"/>
    <mergeCell ref="D80:F80"/>
    <mergeCell ref="G80:T80"/>
    <mergeCell ref="U80:V80"/>
    <mergeCell ref="W80:X80"/>
    <mergeCell ref="Y80:Z80"/>
    <mergeCell ref="AA80:AB80"/>
    <mergeCell ref="AC80:AD80"/>
    <mergeCell ref="AE80:AF80"/>
    <mergeCell ref="AG80:AH80"/>
    <mergeCell ref="AI80:AJ80"/>
    <mergeCell ref="AK80:AL80"/>
    <mergeCell ref="D84:F84"/>
    <mergeCell ref="G84:T84"/>
    <mergeCell ref="U84:V84"/>
    <mergeCell ref="W84:X84"/>
    <mergeCell ref="Y84:Z84"/>
    <mergeCell ref="AA84:AB84"/>
    <mergeCell ref="AG84:AH84"/>
    <mergeCell ref="AM80:AN80"/>
    <mergeCell ref="G82:T82"/>
    <mergeCell ref="G83:T83"/>
    <mergeCell ref="U82:V82"/>
    <mergeCell ref="W82:X82"/>
    <mergeCell ref="Y82:Z82"/>
    <mergeCell ref="AA82:AB82"/>
    <mergeCell ref="AC82:AD82"/>
    <mergeCell ref="U83:V83"/>
    <mergeCell ref="AE83:AF83"/>
    <mergeCell ref="AG83:AH83"/>
    <mergeCell ref="AI83:AJ83"/>
    <mergeCell ref="AK83:AL83"/>
    <mergeCell ref="Y83:Z83"/>
    <mergeCell ref="AA83:AB83"/>
    <mergeCell ref="AC83:AD83"/>
    <mergeCell ref="AM83:AN83"/>
    <mergeCell ref="AA81:AB81"/>
    <mergeCell ref="AC81:AD81"/>
  </mergeCells>
  <pageMargins left="0.31496062992125984" right="0" top="0" bottom="0" header="0" footer="0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1"/>
  <sheetViews>
    <sheetView showGridLines="0" tabSelected="1" topLeftCell="A4" zoomScale="70" zoomScaleNormal="70" zoomScaleSheetLayoutView="40" zoomScalePageLayoutView="55" workbookViewId="0">
      <selection activeCell="AV53" sqref="AV53"/>
    </sheetView>
  </sheetViews>
  <sheetFormatPr defaultColWidth="10.140625" defaultRowHeight="12.75" x14ac:dyDescent="0.2"/>
  <cols>
    <col min="1" max="6" width="4.42578125" style="5" customWidth="1"/>
    <col min="7" max="7" width="6.5703125" style="5" customWidth="1"/>
    <col min="8" max="8" width="5.28515625" style="5" customWidth="1"/>
    <col min="9" max="9" width="5" style="5" customWidth="1"/>
    <col min="10" max="11" width="4.42578125" style="5" customWidth="1"/>
    <col min="12" max="12" width="6" style="5" customWidth="1"/>
    <col min="13" max="14" width="4.42578125" style="1" customWidth="1"/>
    <col min="15" max="16" width="4.42578125" style="2" customWidth="1"/>
    <col min="17" max="27" width="4.42578125" style="3" customWidth="1"/>
    <col min="28" max="28" width="4.42578125" style="9" customWidth="1"/>
    <col min="29" max="31" width="5" style="9" customWidth="1"/>
    <col min="32" max="51" width="4.42578125" style="5" customWidth="1"/>
    <col min="52" max="52" width="3.85546875" style="5" customWidth="1"/>
    <col min="53" max="53" width="4.42578125" style="5" customWidth="1"/>
    <col min="54" max="54" width="3.85546875" style="5" customWidth="1"/>
    <col min="55" max="55" width="4" style="5" customWidth="1"/>
    <col min="56" max="56" width="5.42578125" style="5" customWidth="1"/>
    <col min="57" max="57" width="4.42578125" style="5" customWidth="1"/>
    <col min="58" max="58" width="5" style="5" customWidth="1"/>
    <col min="59" max="59" width="6.140625" style="5" customWidth="1"/>
    <col min="60" max="60" width="6" style="5" customWidth="1"/>
    <col min="61" max="16384" width="10.140625" style="5"/>
  </cols>
  <sheetData>
    <row r="1" spans="1:60" ht="23.25" customHeight="1" x14ac:dyDescent="0.2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  <c r="N1" s="147"/>
      <c r="O1" s="148"/>
      <c r="P1" s="149"/>
      <c r="Q1" s="150"/>
      <c r="R1" s="148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2"/>
      <c r="AE1" s="152"/>
      <c r="AF1" s="152"/>
      <c r="AG1" s="152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53"/>
      <c r="BF1" s="4"/>
      <c r="BG1" s="4"/>
      <c r="BH1" s="4"/>
    </row>
    <row r="2" spans="1:60" ht="29.25" customHeight="1" x14ac:dyDescent="0.3">
      <c r="A2" s="154"/>
      <c r="B2" s="155"/>
      <c r="C2" s="155"/>
      <c r="D2" s="155"/>
      <c r="E2" s="156"/>
      <c r="F2" s="155"/>
      <c r="G2" s="155"/>
      <c r="H2" s="155"/>
      <c r="I2" s="155"/>
      <c r="J2" s="155"/>
      <c r="K2" s="155"/>
      <c r="L2" s="155"/>
      <c r="M2" s="155"/>
      <c r="N2" s="155"/>
      <c r="O2" s="539" t="s">
        <v>0</v>
      </c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39"/>
      <c r="AF2" s="539"/>
      <c r="AG2" s="539"/>
      <c r="AH2" s="539"/>
      <c r="AI2" s="539"/>
      <c r="AJ2" s="539"/>
      <c r="AK2" s="539"/>
      <c r="AL2" s="539"/>
      <c r="AM2" s="539"/>
      <c r="AN2" s="539"/>
      <c r="AO2" s="539"/>
      <c r="AP2" s="539"/>
      <c r="AQ2" s="539"/>
      <c r="AR2" s="539"/>
      <c r="AS2" s="539"/>
      <c r="AT2" s="539"/>
      <c r="AU2" s="539"/>
      <c r="AV2" s="539"/>
      <c r="AW2" s="539"/>
      <c r="AX2" s="155"/>
      <c r="AY2" s="155"/>
      <c r="AZ2" s="155"/>
      <c r="BA2" s="155"/>
      <c r="BB2" s="155"/>
      <c r="BC2" s="155"/>
      <c r="BD2" s="155"/>
      <c r="BE2" s="157"/>
      <c r="BF2" s="6"/>
      <c r="BG2" s="6"/>
      <c r="BH2" s="6"/>
    </row>
    <row r="3" spans="1:60" s="7" customFormat="1" ht="31.5" customHeight="1" x14ac:dyDescent="0.35">
      <c r="A3" s="158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40" t="s">
        <v>1</v>
      </c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73"/>
      <c r="AY3" s="73"/>
      <c r="AZ3" s="73"/>
      <c r="BA3" s="73"/>
      <c r="BB3" s="73"/>
      <c r="BC3" s="73"/>
      <c r="BD3" s="73"/>
      <c r="BE3" s="159"/>
      <c r="BF3" s="6"/>
      <c r="BG3" s="6"/>
      <c r="BH3" s="6"/>
    </row>
    <row r="4" spans="1:60" s="8" customFormat="1" ht="33.75" customHeight="1" x14ac:dyDescent="0.5">
      <c r="A4" s="160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541" t="s">
        <v>2</v>
      </c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541"/>
      <c r="AP4" s="541"/>
      <c r="AQ4" s="541"/>
      <c r="AR4" s="541"/>
      <c r="AS4" s="541"/>
      <c r="AT4" s="541"/>
      <c r="AU4" s="541"/>
      <c r="AV4" s="541"/>
      <c r="AW4" s="541"/>
      <c r="AX4" s="74"/>
      <c r="AY4" s="74"/>
      <c r="AZ4" s="75"/>
      <c r="BA4" s="75"/>
      <c r="BB4" s="75"/>
      <c r="BE4" s="161"/>
    </row>
    <row r="5" spans="1:60" ht="33.75" customHeight="1" x14ac:dyDescent="0.25">
      <c r="A5" s="162"/>
      <c r="B5" s="76" t="s">
        <v>51</v>
      </c>
      <c r="C5" s="72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542" t="s">
        <v>74</v>
      </c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V5" s="542"/>
      <c r="AW5" s="542"/>
      <c r="AX5" s="77"/>
      <c r="AY5" s="77"/>
      <c r="AZ5" s="78"/>
      <c r="BA5" s="78"/>
      <c r="BB5" s="78"/>
      <c r="BE5" s="163"/>
    </row>
    <row r="6" spans="1:60" ht="26.25" customHeight="1" x14ac:dyDescent="0.3">
      <c r="A6" s="164"/>
      <c r="B6" s="209" t="s">
        <v>77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R6" s="238" t="s">
        <v>3</v>
      </c>
      <c r="S6" s="216"/>
      <c r="T6" s="218"/>
      <c r="U6" s="218"/>
      <c r="V6" s="227"/>
      <c r="W6" s="227"/>
      <c r="X6" s="227" t="s">
        <v>55</v>
      </c>
      <c r="Y6" s="227"/>
      <c r="Z6" s="227"/>
      <c r="AA6" s="227"/>
      <c r="AB6" s="227"/>
      <c r="AC6" s="227"/>
      <c r="AD6" s="228"/>
      <c r="AE6" s="228"/>
      <c r="AF6" s="217"/>
      <c r="AG6" s="217"/>
      <c r="AH6" s="217"/>
      <c r="AI6" s="217"/>
      <c r="AJ6" s="217"/>
      <c r="AK6" s="217"/>
      <c r="AL6" s="217"/>
      <c r="AM6" s="219"/>
      <c r="AQ6" s="144" t="s">
        <v>5</v>
      </c>
      <c r="AR6" s="144"/>
      <c r="AS6" s="144"/>
      <c r="AT6" s="144"/>
      <c r="AU6" s="222"/>
      <c r="AV6" s="222"/>
      <c r="AW6" s="213" t="s">
        <v>6</v>
      </c>
      <c r="AX6" s="81"/>
      <c r="AY6" s="82"/>
      <c r="AZ6" s="82"/>
      <c r="BA6" s="82"/>
      <c r="BB6" s="82"/>
      <c r="BC6" s="82"/>
      <c r="BD6" s="82"/>
      <c r="BE6" s="163"/>
    </row>
    <row r="7" spans="1:60" ht="18.600000000000001" customHeight="1" x14ac:dyDescent="0.3">
      <c r="A7" s="162"/>
      <c r="B7" s="209" t="s">
        <v>78</v>
      </c>
      <c r="C7" s="80"/>
      <c r="D7" s="80"/>
      <c r="E7" s="80"/>
      <c r="F7" s="80"/>
      <c r="G7" s="80"/>
      <c r="I7" s="80"/>
      <c r="J7" s="80"/>
      <c r="K7" s="80"/>
      <c r="L7" s="80"/>
      <c r="M7" s="80"/>
      <c r="N7" s="80"/>
      <c r="O7" s="80"/>
      <c r="R7" s="239"/>
      <c r="S7" s="218"/>
      <c r="T7" s="218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18"/>
      <c r="AF7" s="214"/>
      <c r="AG7" s="218"/>
      <c r="AH7" s="218"/>
      <c r="AI7" s="218"/>
      <c r="AJ7" s="230"/>
      <c r="AK7" s="230"/>
      <c r="AL7" s="230"/>
      <c r="AM7" s="240"/>
      <c r="AQ7" s="95"/>
      <c r="AR7" s="95"/>
      <c r="AS7" s="95"/>
      <c r="AT7" s="95"/>
      <c r="AU7" s="222"/>
      <c r="AV7" s="222"/>
      <c r="AW7" s="210" t="s">
        <v>53</v>
      </c>
      <c r="AY7" s="84"/>
      <c r="AZ7" s="84"/>
      <c r="BA7" s="84"/>
      <c r="BB7" s="84"/>
      <c r="BC7" s="85"/>
      <c r="BD7" s="85"/>
      <c r="BE7" s="163"/>
    </row>
    <row r="8" spans="1:60" ht="20.25" x14ac:dyDescent="0.3">
      <c r="A8" s="164"/>
      <c r="B8" s="79"/>
      <c r="C8" s="79"/>
      <c r="D8" s="79"/>
      <c r="E8" s="79"/>
      <c r="F8" s="198"/>
      <c r="G8" s="198"/>
      <c r="H8" s="198"/>
      <c r="I8" s="198"/>
      <c r="J8" s="198"/>
      <c r="K8" s="198"/>
      <c r="L8" s="198"/>
      <c r="M8" s="198"/>
      <c r="N8" s="86"/>
      <c r="R8" s="218" t="s">
        <v>7</v>
      </c>
      <c r="S8" s="218"/>
      <c r="T8" s="218"/>
      <c r="U8" s="218"/>
      <c r="V8" s="227" t="s">
        <v>121</v>
      </c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31"/>
      <c r="AN8" s="81"/>
      <c r="AQ8" s="223" t="s">
        <v>8</v>
      </c>
      <c r="AR8" s="224"/>
      <c r="AS8" s="224"/>
      <c r="AT8" s="224"/>
      <c r="AU8" s="222"/>
      <c r="AV8" s="222"/>
      <c r="AW8" s="281" t="s">
        <v>155</v>
      </c>
      <c r="AX8" s="140"/>
      <c r="AY8" s="87"/>
      <c r="AZ8" s="87"/>
      <c r="BA8" s="87"/>
      <c r="BB8" s="81"/>
      <c r="BC8" s="81"/>
      <c r="BD8" s="81"/>
      <c r="BE8" s="163"/>
    </row>
    <row r="9" spans="1:60" ht="20.25" x14ac:dyDescent="0.3">
      <c r="A9" s="164"/>
      <c r="B9" s="83" t="s">
        <v>79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R9" s="232"/>
      <c r="S9" s="218"/>
      <c r="T9" s="218"/>
      <c r="U9" s="218"/>
      <c r="V9" s="218"/>
      <c r="W9" s="218"/>
      <c r="X9" s="218"/>
      <c r="Y9" s="218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15"/>
      <c r="AQ9" s="220"/>
      <c r="AR9" s="220"/>
      <c r="AS9" s="220"/>
      <c r="AT9" s="220"/>
      <c r="AU9" s="222"/>
      <c r="AV9" s="222"/>
      <c r="AW9" s="232" t="s">
        <v>162</v>
      </c>
      <c r="AX9" s="89"/>
      <c r="AY9" s="89"/>
      <c r="AZ9" s="89"/>
      <c r="BA9" s="89"/>
      <c r="BE9" s="163"/>
    </row>
    <row r="10" spans="1:60" ht="20.25" x14ac:dyDescent="0.3">
      <c r="A10" s="164"/>
      <c r="B10" s="88"/>
      <c r="C10" s="209"/>
      <c r="D10" s="209"/>
      <c r="E10" s="209"/>
      <c r="F10" s="209"/>
      <c r="G10" s="209"/>
      <c r="H10" s="209"/>
      <c r="I10" s="83"/>
      <c r="J10" s="83"/>
      <c r="K10" s="83"/>
      <c r="L10" s="83"/>
      <c r="M10" s="83"/>
      <c r="N10" s="83"/>
      <c r="O10" s="197"/>
      <c r="R10" s="91" t="s">
        <v>71</v>
      </c>
      <c r="S10" s="91"/>
      <c r="T10" s="91"/>
      <c r="U10" s="91"/>
      <c r="V10" s="91"/>
      <c r="W10" s="91"/>
      <c r="X10" s="91"/>
      <c r="Y10" s="216"/>
      <c r="Z10" s="91"/>
      <c r="AA10" s="91"/>
      <c r="AB10" s="91"/>
      <c r="AC10" s="91"/>
      <c r="AD10" s="91"/>
      <c r="AE10" s="213"/>
      <c r="AF10" s="213"/>
      <c r="AG10" s="213"/>
      <c r="AH10" s="213"/>
      <c r="AI10" s="213"/>
      <c r="AJ10" s="213"/>
      <c r="AK10" s="213"/>
      <c r="AL10" s="213"/>
      <c r="AM10" s="231"/>
      <c r="AN10" s="81"/>
      <c r="AQ10" s="225" t="s">
        <v>9</v>
      </c>
      <c r="AR10" s="225"/>
      <c r="AS10" s="225"/>
      <c r="AT10" s="226"/>
      <c r="AU10" s="222"/>
      <c r="AV10" s="222"/>
      <c r="AW10" s="288" t="s">
        <v>163</v>
      </c>
      <c r="AX10" s="93"/>
      <c r="AY10" s="93"/>
      <c r="AZ10" s="93"/>
      <c r="BA10" s="93"/>
      <c r="BB10" s="81"/>
      <c r="BC10" s="81"/>
      <c r="BD10" s="81"/>
      <c r="BE10" s="163"/>
    </row>
    <row r="11" spans="1:60" ht="20.25" x14ac:dyDescent="0.3">
      <c r="A11" s="164"/>
      <c r="B11" s="83" t="s">
        <v>75</v>
      </c>
      <c r="O11" s="197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28"/>
      <c r="AC11" s="228"/>
      <c r="AD11" s="228"/>
      <c r="AE11" s="228"/>
      <c r="AF11" s="217"/>
      <c r="AG11" s="217"/>
      <c r="AH11" s="217"/>
      <c r="AI11" s="217"/>
      <c r="AJ11" s="217"/>
      <c r="AK11" s="217"/>
      <c r="AL11" s="217"/>
      <c r="AM11" s="217"/>
      <c r="AQ11" s="221"/>
      <c r="AR11" s="221"/>
      <c r="AS11" s="221"/>
      <c r="AT11" s="226"/>
      <c r="AU11" s="222"/>
      <c r="AV11" s="222"/>
      <c r="AW11" s="211"/>
      <c r="AX11" s="92"/>
      <c r="AY11" s="92"/>
      <c r="AZ11" s="92"/>
      <c r="BA11" s="92"/>
      <c r="BE11" s="163"/>
    </row>
    <row r="12" spans="1:60" ht="20.25" x14ac:dyDescent="0.2">
      <c r="A12" s="164"/>
      <c r="O12" s="95"/>
      <c r="R12" s="766" t="s">
        <v>161</v>
      </c>
      <c r="S12" s="767"/>
      <c r="T12" s="767"/>
      <c r="U12" s="767"/>
      <c r="V12" s="767"/>
      <c r="W12" s="767"/>
      <c r="X12" s="767"/>
      <c r="Y12" s="767"/>
      <c r="Z12" s="767"/>
      <c r="AA12" s="767"/>
      <c r="AB12" s="767"/>
      <c r="AC12" s="767"/>
      <c r="AD12" s="767"/>
      <c r="AE12" s="767"/>
      <c r="AF12" s="767"/>
      <c r="AG12" s="767"/>
      <c r="AH12" s="767"/>
      <c r="AI12" s="767"/>
      <c r="AJ12" s="767"/>
      <c r="AK12" s="767"/>
      <c r="AL12" s="767"/>
      <c r="AM12" s="767"/>
      <c r="AN12" s="81"/>
      <c r="AQ12" s="225" t="s">
        <v>10</v>
      </c>
      <c r="AR12" s="225"/>
      <c r="AS12" s="225"/>
      <c r="AT12" s="225"/>
      <c r="AU12" s="222"/>
      <c r="AV12" s="222"/>
      <c r="AW12" s="212" t="s">
        <v>90</v>
      </c>
      <c r="AX12" s="96"/>
      <c r="AY12" s="96"/>
      <c r="AZ12" s="96"/>
      <c r="BA12" s="96"/>
      <c r="BB12" s="81"/>
      <c r="BC12" s="81"/>
      <c r="BD12" s="81"/>
      <c r="BE12" s="163"/>
    </row>
    <row r="13" spans="1:60" ht="19.149999999999999" customHeight="1" x14ac:dyDescent="0.2">
      <c r="A13" s="164"/>
      <c r="B13" s="83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83"/>
      <c r="O13" s="95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28"/>
      <c r="AC13" s="228"/>
      <c r="AD13" s="228"/>
      <c r="AE13" s="228"/>
      <c r="AF13" s="217"/>
      <c r="AG13" s="217"/>
      <c r="AH13" s="217"/>
      <c r="AI13" s="217"/>
      <c r="AJ13" s="217"/>
      <c r="AK13" s="217"/>
      <c r="AL13" s="217"/>
      <c r="AM13" s="211"/>
      <c r="AN13" s="92"/>
      <c r="AQ13" s="221"/>
      <c r="AR13" s="221"/>
      <c r="AS13" s="221"/>
      <c r="AT13" s="221"/>
      <c r="AU13" s="222"/>
      <c r="AV13" s="222"/>
      <c r="AW13" s="215"/>
      <c r="AX13" s="98"/>
      <c r="AY13" s="98"/>
      <c r="AZ13" s="98"/>
      <c r="BA13" s="98"/>
      <c r="BE13" s="163"/>
    </row>
    <row r="14" spans="1:60" ht="17.45" customHeight="1" x14ac:dyDescent="0.25">
      <c r="A14" s="164"/>
      <c r="B14" s="83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83"/>
      <c r="O14" s="95"/>
      <c r="R14" s="233" t="s">
        <v>52</v>
      </c>
      <c r="S14" s="216"/>
      <c r="T14" s="216"/>
      <c r="U14" s="216"/>
      <c r="V14" s="216"/>
      <c r="W14" s="216"/>
      <c r="X14" s="216"/>
      <c r="Y14" s="216"/>
      <c r="Z14" s="283" t="s">
        <v>189</v>
      </c>
      <c r="AA14" s="234"/>
      <c r="AB14" s="235"/>
      <c r="AC14" s="235"/>
      <c r="AD14" s="235"/>
      <c r="AE14" s="235"/>
      <c r="AF14" s="236"/>
      <c r="AG14" s="236"/>
      <c r="AH14" s="236"/>
      <c r="AI14" s="236"/>
      <c r="AJ14" s="236"/>
      <c r="AK14" s="236"/>
      <c r="AL14" s="236"/>
      <c r="AM14" s="237"/>
      <c r="AN14" s="93"/>
      <c r="AQ14" s="86" t="s">
        <v>11</v>
      </c>
      <c r="AR14" s="86"/>
      <c r="AS14" s="225"/>
      <c r="AT14" s="225"/>
      <c r="AU14" s="222"/>
      <c r="AV14" s="222"/>
      <c r="AW14" s="99" t="s">
        <v>56</v>
      </c>
      <c r="AX14" s="99"/>
      <c r="AY14" s="99"/>
      <c r="AZ14" s="99"/>
      <c r="BA14" s="99"/>
      <c r="BB14" s="81"/>
      <c r="BC14" s="81"/>
      <c r="BD14" s="81"/>
      <c r="BE14" s="163"/>
    </row>
    <row r="15" spans="1:60" ht="12" customHeight="1" x14ac:dyDescent="0.2">
      <c r="A15" s="164"/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94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X15" s="11"/>
      <c r="AY15" s="103"/>
      <c r="AZ15" s="103"/>
      <c r="BA15" s="103"/>
      <c r="BE15" s="163"/>
    </row>
    <row r="16" spans="1:60" ht="30.75" customHeight="1" thickBot="1" x14ac:dyDescent="0.35">
      <c r="A16" s="164"/>
      <c r="B16" s="104"/>
      <c r="C16" s="104"/>
      <c r="D16" s="445" t="s">
        <v>12</v>
      </c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  <c r="V16" s="445"/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5"/>
      <c r="AK16" s="445"/>
      <c r="AL16" s="445"/>
      <c r="AM16" s="445"/>
      <c r="AN16" s="445"/>
      <c r="AO16" s="445"/>
      <c r="AP16" s="445"/>
      <c r="AQ16" s="445"/>
      <c r="AR16" s="445"/>
      <c r="AS16" s="445"/>
      <c r="AT16" s="445"/>
      <c r="AU16" s="445"/>
      <c r="AV16" s="445"/>
      <c r="AW16" s="445"/>
      <c r="AX16" s="445"/>
      <c r="AY16" s="445"/>
      <c r="AZ16" s="445"/>
      <c r="BA16" s="445"/>
      <c r="BB16" s="445"/>
      <c r="BC16" s="445"/>
      <c r="BD16" s="445"/>
      <c r="BE16" s="163"/>
    </row>
    <row r="17" spans="1:59" ht="18" customHeight="1" x14ac:dyDescent="0.2">
      <c r="A17" s="165"/>
      <c r="B17" s="105"/>
      <c r="C17" s="106"/>
      <c r="D17" s="543" t="s">
        <v>13</v>
      </c>
      <c r="E17" s="545" t="s">
        <v>14</v>
      </c>
      <c r="F17" s="546"/>
      <c r="G17" s="546"/>
      <c r="H17" s="547"/>
      <c r="I17" s="548" t="s">
        <v>15</v>
      </c>
      <c r="J17" s="549"/>
      <c r="K17" s="549"/>
      <c r="L17" s="549"/>
      <c r="M17" s="550"/>
      <c r="N17" s="551" t="s">
        <v>16</v>
      </c>
      <c r="O17" s="552"/>
      <c r="P17" s="552"/>
      <c r="Q17" s="552"/>
      <c r="R17" s="553"/>
      <c r="S17" s="551" t="s">
        <v>17</v>
      </c>
      <c r="T17" s="552"/>
      <c r="U17" s="552"/>
      <c r="V17" s="553"/>
      <c r="W17" s="554" t="s">
        <v>18</v>
      </c>
      <c r="X17" s="555"/>
      <c r="Y17" s="555"/>
      <c r="Z17" s="555"/>
      <c r="AA17" s="555" t="s">
        <v>76</v>
      </c>
      <c r="AB17" s="555"/>
      <c r="AC17" s="555"/>
      <c r="AD17" s="555"/>
      <c r="AE17" s="555" t="s">
        <v>19</v>
      </c>
      <c r="AF17" s="555"/>
      <c r="AG17" s="555"/>
      <c r="AH17" s="555"/>
      <c r="AI17" s="555" t="s">
        <v>20</v>
      </c>
      <c r="AJ17" s="555"/>
      <c r="AK17" s="555"/>
      <c r="AL17" s="555"/>
      <c r="AM17" s="556"/>
      <c r="AN17" s="554" t="s">
        <v>21</v>
      </c>
      <c r="AO17" s="555"/>
      <c r="AP17" s="555"/>
      <c r="AQ17" s="556"/>
      <c r="AR17" s="554" t="s">
        <v>22</v>
      </c>
      <c r="AS17" s="555"/>
      <c r="AT17" s="555"/>
      <c r="AU17" s="556"/>
      <c r="AV17" s="554" t="s">
        <v>23</v>
      </c>
      <c r="AW17" s="555"/>
      <c r="AX17" s="555"/>
      <c r="AY17" s="555"/>
      <c r="AZ17" s="556"/>
      <c r="BA17" s="554" t="s">
        <v>24</v>
      </c>
      <c r="BB17" s="555"/>
      <c r="BC17" s="555"/>
      <c r="BD17" s="557"/>
      <c r="BE17" s="163"/>
    </row>
    <row r="18" spans="1:59" ht="18" customHeight="1" x14ac:dyDescent="0.2">
      <c r="A18" s="165"/>
      <c r="B18" s="105"/>
      <c r="C18" s="106"/>
      <c r="D18" s="544"/>
      <c r="E18" s="107">
        <v>1</v>
      </c>
      <c r="F18" s="107">
        <f t="shared" ref="F18:BD18" si="0">E18+1</f>
        <v>2</v>
      </c>
      <c r="G18" s="107">
        <f t="shared" si="0"/>
        <v>3</v>
      </c>
      <c r="H18" s="107">
        <f t="shared" si="0"/>
        <v>4</v>
      </c>
      <c r="I18" s="107">
        <f t="shared" si="0"/>
        <v>5</v>
      </c>
      <c r="J18" s="107">
        <f t="shared" si="0"/>
        <v>6</v>
      </c>
      <c r="K18" s="107">
        <f t="shared" si="0"/>
        <v>7</v>
      </c>
      <c r="L18" s="107">
        <f t="shared" si="0"/>
        <v>8</v>
      </c>
      <c r="M18" s="107">
        <f t="shared" si="0"/>
        <v>9</v>
      </c>
      <c r="N18" s="107">
        <f t="shared" si="0"/>
        <v>10</v>
      </c>
      <c r="O18" s="107">
        <f t="shared" si="0"/>
        <v>11</v>
      </c>
      <c r="P18" s="107">
        <f t="shared" si="0"/>
        <v>12</v>
      </c>
      <c r="Q18" s="107">
        <f t="shared" si="0"/>
        <v>13</v>
      </c>
      <c r="R18" s="107">
        <f t="shared" si="0"/>
        <v>14</v>
      </c>
      <c r="S18" s="107">
        <f t="shared" si="0"/>
        <v>15</v>
      </c>
      <c r="T18" s="107">
        <f t="shared" si="0"/>
        <v>16</v>
      </c>
      <c r="U18" s="107">
        <f t="shared" si="0"/>
        <v>17</v>
      </c>
      <c r="V18" s="107">
        <f t="shared" si="0"/>
        <v>18</v>
      </c>
      <c r="W18" s="107">
        <f t="shared" si="0"/>
        <v>19</v>
      </c>
      <c r="X18" s="107">
        <f t="shared" si="0"/>
        <v>20</v>
      </c>
      <c r="Y18" s="107">
        <f t="shared" si="0"/>
        <v>21</v>
      </c>
      <c r="Z18" s="107">
        <f t="shared" si="0"/>
        <v>22</v>
      </c>
      <c r="AA18" s="107">
        <f t="shared" si="0"/>
        <v>23</v>
      </c>
      <c r="AB18" s="107">
        <f t="shared" si="0"/>
        <v>24</v>
      </c>
      <c r="AC18" s="107">
        <f t="shared" si="0"/>
        <v>25</v>
      </c>
      <c r="AD18" s="107">
        <f t="shared" si="0"/>
        <v>26</v>
      </c>
      <c r="AE18" s="107">
        <f t="shared" si="0"/>
        <v>27</v>
      </c>
      <c r="AF18" s="107">
        <f t="shared" si="0"/>
        <v>28</v>
      </c>
      <c r="AG18" s="107">
        <f t="shared" si="0"/>
        <v>29</v>
      </c>
      <c r="AH18" s="107">
        <f t="shared" si="0"/>
        <v>30</v>
      </c>
      <c r="AI18" s="107">
        <f t="shared" si="0"/>
        <v>31</v>
      </c>
      <c r="AJ18" s="107">
        <f t="shared" si="0"/>
        <v>32</v>
      </c>
      <c r="AK18" s="107">
        <f t="shared" si="0"/>
        <v>33</v>
      </c>
      <c r="AL18" s="107">
        <f t="shared" si="0"/>
        <v>34</v>
      </c>
      <c r="AM18" s="107">
        <f t="shared" si="0"/>
        <v>35</v>
      </c>
      <c r="AN18" s="107">
        <f t="shared" si="0"/>
        <v>36</v>
      </c>
      <c r="AO18" s="107">
        <f t="shared" si="0"/>
        <v>37</v>
      </c>
      <c r="AP18" s="107">
        <f t="shared" si="0"/>
        <v>38</v>
      </c>
      <c r="AQ18" s="107">
        <f t="shared" si="0"/>
        <v>39</v>
      </c>
      <c r="AR18" s="107">
        <f t="shared" si="0"/>
        <v>40</v>
      </c>
      <c r="AS18" s="107">
        <f t="shared" si="0"/>
        <v>41</v>
      </c>
      <c r="AT18" s="107">
        <f t="shared" si="0"/>
        <v>42</v>
      </c>
      <c r="AU18" s="107">
        <f t="shared" si="0"/>
        <v>43</v>
      </c>
      <c r="AV18" s="107">
        <f t="shared" si="0"/>
        <v>44</v>
      </c>
      <c r="AW18" s="107">
        <f t="shared" si="0"/>
        <v>45</v>
      </c>
      <c r="AX18" s="107">
        <f t="shared" si="0"/>
        <v>46</v>
      </c>
      <c r="AY18" s="107">
        <f t="shared" si="0"/>
        <v>47</v>
      </c>
      <c r="AZ18" s="107">
        <f t="shared" si="0"/>
        <v>48</v>
      </c>
      <c r="BA18" s="107">
        <f t="shared" si="0"/>
        <v>49</v>
      </c>
      <c r="BB18" s="107">
        <f t="shared" si="0"/>
        <v>50</v>
      </c>
      <c r="BC18" s="107">
        <f t="shared" si="0"/>
        <v>51</v>
      </c>
      <c r="BD18" s="108">
        <f t="shared" si="0"/>
        <v>52</v>
      </c>
      <c r="BE18" s="163"/>
    </row>
    <row r="19" spans="1:59" ht="18.75" customHeight="1" x14ac:dyDescent="0.2">
      <c r="A19" s="165"/>
      <c r="B19" s="105"/>
      <c r="C19" s="109"/>
      <c r="D19" s="199" t="s">
        <v>25</v>
      </c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01" t="s">
        <v>26</v>
      </c>
      <c r="X19" s="201" t="s">
        <v>26</v>
      </c>
      <c r="Y19" s="201" t="s">
        <v>27</v>
      </c>
      <c r="Z19" s="201" t="s">
        <v>27</v>
      </c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01" t="s">
        <v>26</v>
      </c>
      <c r="AT19" s="201" t="s">
        <v>26</v>
      </c>
      <c r="AU19" s="201" t="s">
        <v>27</v>
      </c>
      <c r="AV19" s="201" t="s">
        <v>27</v>
      </c>
      <c r="AW19" s="201" t="s">
        <v>27</v>
      </c>
      <c r="AX19" s="201" t="s">
        <v>27</v>
      </c>
      <c r="AY19" s="201" t="s">
        <v>27</v>
      </c>
      <c r="AZ19" s="201" t="s">
        <v>27</v>
      </c>
      <c r="BA19" s="201" t="s">
        <v>27</v>
      </c>
      <c r="BB19" s="201" t="s">
        <v>27</v>
      </c>
      <c r="BC19" s="201" t="s">
        <v>27</v>
      </c>
      <c r="BD19" s="202" t="s">
        <v>27</v>
      </c>
      <c r="BE19" s="163"/>
    </row>
    <row r="20" spans="1:59" s="11" customFormat="1" ht="24" customHeight="1" thickBot="1" x14ac:dyDescent="0.35">
      <c r="A20" s="166"/>
      <c r="B20" s="104"/>
      <c r="C20" s="110"/>
      <c r="D20" s="203" t="s">
        <v>28</v>
      </c>
      <c r="E20" s="242" t="s">
        <v>31</v>
      </c>
      <c r="F20" s="242" t="s">
        <v>31</v>
      </c>
      <c r="G20" s="242" t="s">
        <v>31</v>
      </c>
      <c r="H20" s="242" t="s">
        <v>31</v>
      </c>
      <c r="I20" s="242" t="s">
        <v>31</v>
      </c>
      <c r="J20" s="242" t="s">
        <v>31</v>
      </c>
      <c r="K20" s="242" t="s">
        <v>31</v>
      </c>
      <c r="L20" s="242" t="s">
        <v>31</v>
      </c>
      <c r="M20" s="242" t="s">
        <v>32</v>
      </c>
      <c r="N20" s="242" t="s">
        <v>32</v>
      </c>
      <c r="O20" s="242" t="s">
        <v>32</v>
      </c>
      <c r="P20" s="242" t="s">
        <v>32</v>
      </c>
      <c r="Q20" s="242" t="s">
        <v>32</v>
      </c>
      <c r="R20" s="242" t="s">
        <v>32</v>
      </c>
      <c r="S20" s="242" t="s">
        <v>32</v>
      </c>
      <c r="T20" s="242" t="s">
        <v>32</v>
      </c>
      <c r="U20" s="242" t="s">
        <v>165</v>
      </c>
      <c r="V20" s="242" t="s">
        <v>165</v>
      </c>
      <c r="W20" s="242"/>
      <c r="X20" s="242"/>
      <c r="Y20" s="242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43"/>
      <c r="BE20" s="189"/>
    </row>
    <row r="21" spans="1:59" s="12" customFormat="1" ht="15.75" x14ac:dyDescent="0.25">
      <c r="A21" s="167"/>
      <c r="D21" s="111" t="s">
        <v>57</v>
      </c>
      <c r="G21" s="14"/>
      <c r="H21" s="112" t="s">
        <v>62</v>
      </c>
      <c r="J21" s="113"/>
      <c r="K21" s="113"/>
      <c r="M21" s="114" t="s">
        <v>26</v>
      </c>
      <c r="N21" s="113" t="s">
        <v>34</v>
      </c>
      <c r="O21" s="113"/>
      <c r="S21" s="114" t="s">
        <v>31</v>
      </c>
      <c r="T21" s="113" t="s">
        <v>35</v>
      </c>
      <c r="U21" s="113"/>
      <c r="W21" s="244"/>
      <c r="X21" s="114" t="s">
        <v>32</v>
      </c>
      <c r="Y21" s="115" t="s">
        <v>36</v>
      </c>
      <c r="Z21" s="113"/>
      <c r="AA21" s="113"/>
      <c r="AB21" s="113"/>
      <c r="AC21" s="114" t="s">
        <v>165</v>
      </c>
      <c r="AD21" s="115" t="s">
        <v>37</v>
      </c>
      <c r="AE21" s="113"/>
      <c r="AF21" s="113"/>
      <c r="AG21" s="113"/>
      <c r="AH21" s="116" t="s">
        <v>27</v>
      </c>
      <c r="AI21" s="12" t="s">
        <v>38</v>
      </c>
      <c r="AO21" s="113"/>
      <c r="BE21" s="168"/>
      <c r="BG21" s="13"/>
    </row>
    <row r="22" spans="1:59" s="12" customFormat="1" ht="15.75" x14ac:dyDescent="0.25">
      <c r="A22" s="167"/>
      <c r="E22" s="13"/>
      <c r="I22" s="113"/>
      <c r="J22" s="113"/>
      <c r="K22" s="113"/>
      <c r="L22" s="113"/>
      <c r="M22" s="117"/>
      <c r="N22" s="117"/>
      <c r="W22" s="118"/>
      <c r="X22" s="113"/>
      <c r="Y22" s="113"/>
      <c r="Z22" s="113"/>
      <c r="AB22" s="118"/>
      <c r="AC22" s="113"/>
      <c r="AD22" s="113"/>
      <c r="AE22" s="113"/>
      <c r="AF22" s="118"/>
      <c r="AG22" s="113"/>
      <c r="AH22" s="113"/>
      <c r="AI22" s="113"/>
      <c r="AJ22" s="113"/>
      <c r="AL22" s="118"/>
      <c r="AM22" s="113"/>
      <c r="AN22" s="113"/>
      <c r="AO22" s="113"/>
      <c r="AP22" s="113"/>
      <c r="AQ22" s="113"/>
      <c r="AR22" s="119"/>
      <c r="AU22" s="113"/>
      <c r="AV22" s="113"/>
      <c r="AW22" s="113"/>
      <c r="AX22" s="113"/>
      <c r="AY22" s="113"/>
      <c r="AZ22" s="113"/>
      <c r="BA22" s="113"/>
      <c r="BB22" s="113"/>
      <c r="BE22" s="168"/>
      <c r="BG22" s="13"/>
    </row>
    <row r="23" spans="1:59" s="12" customFormat="1" ht="12" customHeight="1" x14ac:dyDescent="0.25">
      <c r="A23" s="169"/>
      <c r="E23" s="113"/>
      <c r="F23" s="113"/>
      <c r="G23" s="113"/>
      <c r="H23" s="113"/>
      <c r="I23" s="117"/>
      <c r="J23" s="117"/>
      <c r="AE23" s="113"/>
      <c r="AF23" s="113"/>
      <c r="AH23" s="118"/>
      <c r="AI23" s="113"/>
      <c r="AJ23" s="113"/>
      <c r="AK23" s="113"/>
      <c r="AL23" s="113"/>
      <c r="AM23" s="119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E23" s="168"/>
    </row>
    <row r="24" spans="1:59" s="15" customFormat="1" ht="30.75" customHeight="1" thickBot="1" x14ac:dyDescent="0.25">
      <c r="A24" s="170"/>
      <c r="B24" s="120"/>
      <c r="D24" s="560" t="s">
        <v>66</v>
      </c>
      <c r="E24" s="526"/>
      <c r="F24" s="526"/>
      <c r="G24" s="526"/>
      <c r="H24" s="526"/>
      <c r="I24" s="526"/>
      <c r="J24" s="526"/>
      <c r="K24" s="526"/>
      <c r="L24" s="526"/>
      <c r="M24" s="526"/>
      <c r="N24" s="526"/>
      <c r="O24" s="526"/>
      <c r="P24" s="526"/>
      <c r="Q24" s="526"/>
      <c r="R24" s="526"/>
      <c r="T24" s="121"/>
      <c r="U24" s="526" t="s">
        <v>39</v>
      </c>
      <c r="V24" s="526"/>
      <c r="W24" s="526"/>
      <c r="X24" s="526"/>
      <c r="Y24" s="526"/>
      <c r="Z24" s="526"/>
      <c r="AA24" s="526"/>
      <c r="AB24" s="526"/>
      <c r="AC24" s="526"/>
      <c r="AD24" s="526"/>
      <c r="AE24" s="526"/>
      <c r="AF24" s="526"/>
      <c r="AG24" s="121"/>
      <c r="AH24" s="121"/>
      <c r="AI24" s="121"/>
      <c r="AJ24" s="527" t="s">
        <v>58</v>
      </c>
      <c r="AK24" s="528"/>
      <c r="AL24" s="528"/>
      <c r="AM24" s="528"/>
      <c r="AN24" s="528"/>
      <c r="AO24" s="528"/>
      <c r="AP24" s="528"/>
      <c r="AQ24" s="528"/>
      <c r="AR24" s="528"/>
      <c r="AS24" s="528"/>
      <c r="AT24" s="528"/>
      <c r="AU24" s="528"/>
      <c r="AV24" s="528"/>
      <c r="AW24" s="528"/>
      <c r="AX24" s="528"/>
      <c r="AY24" s="528"/>
      <c r="AZ24" s="528"/>
      <c r="BA24" s="528"/>
      <c r="BB24" s="528"/>
      <c r="BC24" s="122"/>
      <c r="BE24" s="171"/>
    </row>
    <row r="25" spans="1:59" s="16" customFormat="1" ht="30" customHeight="1" x14ac:dyDescent="0.2">
      <c r="A25" s="172"/>
      <c r="D25" s="249" t="s">
        <v>13</v>
      </c>
      <c r="E25" s="769" t="s">
        <v>62</v>
      </c>
      <c r="F25" s="770"/>
      <c r="G25" s="769" t="s">
        <v>34</v>
      </c>
      <c r="H25" s="770"/>
      <c r="I25" s="769" t="s">
        <v>35</v>
      </c>
      <c r="J25" s="770"/>
      <c r="K25" s="769" t="s">
        <v>37</v>
      </c>
      <c r="L25" s="770"/>
      <c r="M25" s="769" t="s">
        <v>36</v>
      </c>
      <c r="N25" s="770"/>
      <c r="O25" s="730" t="s">
        <v>38</v>
      </c>
      <c r="P25" s="731"/>
      <c r="Q25" s="732" t="s">
        <v>40</v>
      </c>
      <c r="R25" s="733"/>
      <c r="T25" s="123"/>
      <c r="U25" s="734" t="s">
        <v>41</v>
      </c>
      <c r="V25" s="735"/>
      <c r="W25" s="735"/>
      <c r="X25" s="735"/>
      <c r="Y25" s="735"/>
      <c r="Z25" s="736"/>
      <c r="AA25" s="724" t="s">
        <v>13</v>
      </c>
      <c r="AB25" s="725"/>
      <c r="AC25" s="726"/>
      <c r="AD25" s="737" t="s">
        <v>42</v>
      </c>
      <c r="AE25" s="738"/>
      <c r="AF25" s="739"/>
      <c r="AG25" s="123"/>
      <c r="AH25" s="123"/>
      <c r="AI25" s="123"/>
      <c r="AJ25" s="740" t="s">
        <v>43</v>
      </c>
      <c r="AK25" s="741"/>
      <c r="AL25" s="741"/>
      <c r="AM25" s="741"/>
      <c r="AN25" s="741"/>
      <c r="AO25" s="741"/>
      <c r="AP25" s="741"/>
      <c r="AQ25" s="742"/>
      <c r="AR25" s="724" t="s">
        <v>44</v>
      </c>
      <c r="AS25" s="725"/>
      <c r="AT25" s="725"/>
      <c r="AU25" s="725"/>
      <c r="AV25" s="725"/>
      <c r="AW25" s="725"/>
      <c r="AX25" s="725"/>
      <c r="AY25" s="725"/>
      <c r="AZ25" s="726"/>
      <c r="BA25" s="727" t="s">
        <v>13</v>
      </c>
      <c r="BB25" s="728"/>
      <c r="BE25" s="124"/>
    </row>
    <row r="26" spans="1:59" s="16" customFormat="1" ht="15" customHeight="1" x14ac:dyDescent="0.25">
      <c r="A26" s="172"/>
      <c r="D26" s="246" t="s">
        <v>25</v>
      </c>
      <c r="E26" s="493">
        <v>36</v>
      </c>
      <c r="F26" s="493"/>
      <c r="G26" s="493">
        <v>4</v>
      </c>
      <c r="H26" s="493"/>
      <c r="I26" s="493"/>
      <c r="J26" s="493"/>
      <c r="K26" s="493"/>
      <c r="L26" s="493"/>
      <c r="M26" s="493"/>
      <c r="N26" s="493"/>
      <c r="O26" s="729">
        <v>12</v>
      </c>
      <c r="P26" s="729"/>
      <c r="Q26" s="498">
        <v>52</v>
      </c>
      <c r="R26" s="717"/>
      <c r="T26" s="123"/>
      <c r="U26" s="743" t="s">
        <v>137</v>
      </c>
      <c r="V26" s="744"/>
      <c r="W26" s="744"/>
      <c r="X26" s="744"/>
      <c r="Y26" s="744"/>
      <c r="Z26" s="745"/>
      <c r="AA26" s="749" t="s">
        <v>28</v>
      </c>
      <c r="AB26" s="750"/>
      <c r="AC26" s="751"/>
      <c r="AD26" s="749" t="s">
        <v>190</v>
      </c>
      <c r="AE26" s="750"/>
      <c r="AF26" s="755"/>
      <c r="AG26" s="123"/>
      <c r="AH26" s="123"/>
      <c r="AI26" s="123"/>
      <c r="AJ26" s="757" t="s">
        <v>166</v>
      </c>
      <c r="AK26" s="758"/>
      <c r="AL26" s="758"/>
      <c r="AM26" s="758"/>
      <c r="AN26" s="758"/>
      <c r="AO26" s="758"/>
      <c r="AP26" s="758"/>
      <c r="AQ26" s="759"/>
      <c r="AR26" s="718" t="s">
        <v>167</v>
      </c>
      <c r="AS26" s="719"/>
      <c r="AT26" s="719"/>
      <c r="AU26" s="719"/>
      <c r="AV26" s="719"/>
      <c r="AW26" s="719"/>
      <c r="AX26" s="719"/>
      <c r="AY26" s="719"/>
      <c r="AZ26" s="720"/>
      <c r="BA26" s="764" t="s">
        <v>28</v>
      </c>
      <c r="BB26" s="765"/>
      <c r="BE26" s="124"/>
    </row>
    <row r="27" spans="1:59" s="16" customFormat="1" ht="15.75" thickBot="1" x14ac:dyDescent="0.3">
      <c r="A27" s="172"/>
      <c r="D27" s="247" t="s">
        <v>28</v>
      </c>
      <c r="E27" s="474"/>
      <c r="F27" s="474"/>
      <c r="G27" s="474"/>
      <c r="H27" s="474"/>
      <c r="I27" s="474">
        <v>8</v>
      </c>
      <c r="J27" s="474"/>
      <c r="K27" s="474"/>
      <c r="L27" s="474"/>
      <c r="M27" s="474">
        <v>10</v>
      </c>
      <c r="N27" s="474"/>
      <c r="O27" s="768"/>
      <c r="P27" s="768"/>
      <c r="Q27" s="474">
        <v>18</v>
      </c>
      <c r="R27" s="763"/>
      <c r="T27" s="123"/>
      <c r="U27" s="746"/>
      <c r="V27" s="747"/>
      <c r="W27" s="747"/>
      <c r="X27" s="747"/>
      <c r="Y27" s="747"/>
      <c r="Z27" s="748"/>
      <c r="AA27" s="752"/>
      <c r="AB27" s="753"/>
      <c r="AC27" s="754"/>
      <c r="AD27" s="752"/>
      <c r="AE27" s="753"/>
      <c r="AF27" s="756"/>
      <c r="AG27" s="123"/>
      <c r="AH27" s="123"/>
      <c r="AI27" s="123"/>
      <c r="AJ27" s="760"/>
      <c r="AK27" s="761"/>
      <c r="AL27" s="761"/>
      <c r="AM27" s="761"/>
      <c r="AN27" s="761"/>
      <c r="AO27" s="761"/>
      <c r="AP27" s="761"/>
      <c r="AQ27" s="762"/>
      <c r="AR27" s="721"/>
      <c r="AS27" s="722"/>
      <c r="AT27" s="722"/>
      <c r="AU27" s="722"/>
      <c r="AV27" s="722"/>
      <c r="AW27" s="722"/>
      <c r="AX27" s="722"/>
      <c r="AY27" s="722"/>
      <c r="AZ27" s="723"/>
      <c r="BA27" s="752"/>
      <c r="BB27" s="756"/>
      <c r="BE27" s="124"/>
    </row>
    <row r="28" spans="1:59" s="17" customFormat="1" ht="15.75" customHeight="1" x14ac:dyDescent="0.2">
      <c r="A28" s="173"/>
      <c r="B28" s="117"/>
      <c r="C28" s="127"/>
      <c r="D28" s="127"/>
      <c r="E28" s="127"/>
      <c r="F28" s="127"/>
      <c r="G28" s="127"/>
      <c r="H28" s="127"/>
      <c r="I28" s="127"/>
      <c r="J28" s="127"/>
      <c r="K28" s="16"/>
      <c r="L28" s="16"/>
      <c r="M28" s="128"/>
      <c r="N28" s="128"/>
      <c r="O28" s="16"/>
      <c r="P28" s="16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7"/>
      <c r="AZ28" s="117"/>
      <c r="BA28" s="117"/>
      <c r="BB28" s="117"/>
      <c r="BC28" s="117"/>
      <c r="BD28" s="117"/>
      <c r="BE28" s="174"/>
    </row>
    <row r="29" spans="1:59" s="17" customFormat="1" ht="30" customHeight="1" thickBot="1" x14ac:dyDescent="0.25">
      <c r="A29" s="165"/>
      <c r="B29" s="105"/>
      <c r="C29" s="105"/>
      <c r="D29" s="445" t="s">
        <v>45</v>
      </c>
      <c r="E29" s="445"/>
      <c r="F29" s="445"/>
      <c r="G29" s="445"/>
      <c r="H29" s="445"/>
      <c r="I29" s="445"/>
      <c r="J29" s="445"/>
      <c r="K29" s="445"/>
      <c r="L29" s="445"/>
      <c r="M29" s="445"/>
      <c r="N29" s="445"/>
      <c r="O29" s="445"/>
      <c r="P29" s="445"/>
      <c r="Q29" s="445"/>
      <c r="R29" s="445"/>
      <c r="S29" s="445"/>
      <c r="T29" s="445"/>
      <c r="U29" s="445"/>
      <c r="V29" s="445"/>
      <c r="W29" s="445"/>
      <c r="X29" s="445"/>
      <c r="Y29" s="445"/>
      <c r="Z29" s="445"/>
      <c r="AA29" s="445"/>
      <c r="AB29" s="445"/>
      <c r="AC29" s="445"/>
      <c r="AD29" s="445"/>
      <c r="AE29" s="445"/>
      <c r="AF29" s="445"/>
      <c r="AG29" s="445"/>
      <c r="AH29" s="445"/>
      <c r="AI29" s="445"/>
      <c r="AJ29" s="445"/>
      <c r="AK29" s="445"/>
      <c r="AL29" s="445"/>
      <c r="AM29" s="445"/>
      <c r="AN29" s="445"/>
      <c r="BE29" s="174"/>
    </row>
    <row r="30" spans="1:59" s="17" customFormat="1" ht="39.75" customHeight="1" thickBot="1" x14ac:dyDescent="0.25">
      <c r="A30" s="165"/>
      <c r="B30" s="105"/>
      <c r="C30" s="105"/>
      <c r="D30" s="446" t="s">
        <v>46</v>
      </c>
      <c r="E30" s="447"/>
      <c r="F30" s="448"/>
      <c r="G30" s="452" t="s">
        <v>86</v>
      </c>
      <c r="H30" s="453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3"/>
      <c r="T30" s="454"/>
      <c r="U30" s="458" t="s">
        <v>59</v>
      </c>
      <c r="V30" s="459"/>
      <c r="W30" s="459"/>
      <c r="X30" s="459"/>
      <c r="Y30" s="459"/>
      <c r="Z30" s="459"/>
      <c r="AA30" s="459"/>
      <c r="AB30" s="460"/>
      <c r="AC30" s="421" t="s">
        <v>67</v>
      </c>
      <c r="AD30" s="461"/>
      <c r="AE30" s="463" t="s">
        <v>60</v>
      </c>
      <c r="AF30" s="464"/>
      <c r="AG30" s="464"/>
      <c r="AH30" s="464"/>
      <c r="AI30" s="464"/>
      <c r="AJ30" s="464"/>
      <c r="AK30" s="464"/>
      <c r="AL30" s="464"/>
      <c r="AM30" s="464"/>
      <c r="AN30" s="465"/>
      <c r="AQ30" s="38"/>
      <c r="AR30" s="38"/>
      <c r="AS30" s="38"/>
      <c r="AT30" s="38"/>
      <c r="AU30" s="38"/>
      <c r="AV30" s="38"/>
      <c r="AW30" s="38"/>
      <c r="AX30" s="38"/>
      <c r="BE30" s="174"/>
    </row>
    <row r="31" spans="1:59" s="17" customFormat="1" ht="34.5" customHeight="1" x14ac:dyDescent="0.25">
      <c r="A31" s="165"/>
      <c r="B31" s="105"/>
      <c r="C31" s="105"/>
      <c r="D31" s="449"/>
      <c r="E31" s="450"/>
      <c r="F31" s="451"/>
      <c r="G31" s="455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7"/>
      <c r="U31" s="466" t="s">
        <v>47</v>
      </c>
      <c r="V31" s="467"/>
      <c r="W31" s="466" t="s">
        <v>63</v>
      </c>
      <c r="X31" s="467"/>
      <c r="Y31" s="470" t="s">
        <v>80</v>
      </c>
      <c r="Z31" s="467"/>
      <c r="AA31" s="421" t="s">
        <v>95</v>
      </c>
      <c r="AB31" s="422"/>
      <c r="AC31" s="423"/>
      <c r="AD31" s="462"/>
      <c r="AE31" s="477" t="s">
        <v>48</v>
      </c>
      <c r="AF31" s="478"/>
      <c r="AG31" s="481" t="s">
        <v>61</v>
      </c>
      <c r="AH31" s="482"/>
      <c r="AI31" s="482"/>
      <c r="AJ31" s="482"/>
      <c r="AK31" s="482"/>
      <c r="AL31" s="482"/>
      <c r="AM31" s="483" t="s">
        <v>64</v>
      </c>
      <c r="AN31" s="484"/>
      <c r="AO31" s="250"/>
      <c r="AP31" s="250"/>
      <c r="AQ31" s="251"/>
      <c r="AR31" s="251"/>
      <c r="AS31" s="252"/>
      <c r="AT31" s="252"/>
      <c r="AU31" s="252"/>
      <c r="AV31" s="252"/>
      <c r="AW31" s="252"/>
      <c r="AX31" s="252"/>
      <c r="BE31" s="174"/>
    </row>
    <row r="32" spans="1:59" s="17" customFormat="1" ht="96.75" customHeight="1" thickBot="1" x14ac:dyDescent="0.3">
      <c r="A32" s="165"/>
      <c r="B32" s="105"/>
      <c r="C32" s="105"/>
      <c r="D32" s="449"/>
      <c r="E32" s="450"/>
      <c r="F32" s="451"/>
      <c r="G32" s="455"/>
      <c r="H32" s="456"/>
      <c r="I32" s="456"/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7"/>
      <c r="U32" s="468"/>
      <c r="V32" s="469"/>
      <c r="W32" s="468"/>
      <c r="X32" s="469"/>
      <c r="Y32" s="471"/>
      <c r="Z32" s="469"/>
      <c r="AA32" s="423"/>
      <c r="AB32" s="424"/>
      <c r="AC32" s="423"/>
      <c r="AD32" s="462"/>
      <c r="AE32" s="479"/>
      <c r="AF32" s="480"/>
      <c r="AG32" s="487" t="s">
        <v>49</v>
      </c>
      <c r="AH32" s="488"/>
      <c r="AI32" s="489" t="s">
        <v>68</v>
      </c>
      <c r="AJ32" s="490"/>
      <c r="AK32" s="480" t="s">
        <v>65</v>
      </c>
      <c r="AL32" s="480"/>
      <c r="AM32" s="485"/>
      <c r="AN32" s="486"/>
      <c r="AO32" s="126"/>
      <c r="AP32" s="126"/>
      <c r="AQ32" s="251"/>
      <c r="AR32" s="251"/>
      <c r="AS32" s="252"/>
      <c r="AT32" s="252"/>
      <c r="AU32" s="252"/>
      <c r="AV32" s="252"/>
      <c r="AW32" s="252"/>
      <c r="AX32" s="252"/>
      <c r="BE32" s="174"/>
    </row>
    <row r="33" spans="1:57" s="195" customFormat="1" ht="16.5" thickBot="1" x14ac:dyDescent="0.25">
      <c r="A33" s="253"/>
      <c r="D33" s="434">
        <v>1</v>
      </c>
      <c r="E33" s="435"/>
      <c r="F33" s="436"/>
      <c r="G33" s="437">
        <v>2</v>
      </c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S33" s="438"/>
      <c r="T33" s="439"/>
      <c r="U33" s="419">
        <v>3</v>
      </c>
      <c r="V33" s="420"/>
      <c r="W33" s="419">
        <v>4</v>
      </c>
      <c r="X33" s="420"/>
      <c r="Y33" s="419">
        <v>5</v>
      </c>
      <c r="Z33" s="420"/>
      <c r="AA33" s="419">
        <v>6</v>
      </c>
      <c r="AB33" s="420"/>
      <c r="AC33" s="419">
        <v>7</v>
      </c>
      <c r="AD33" s="420"/>
      <c r="AE33" s="419">
        <v>8</v>
      </c>
      <c r="AF33" s="420"/>
      <c r="AG33" s="419">
        <v>9</v>
      </c>
      <c r="AH33" s="420"/>
      <c r="AI33" s="419">
        <v>10</v>
      </c>
      <c r="AJ33" s="420"/>
      <c r="AK33" s="419">
        <v>11</v>
      </c>
      <c r="AL33" s="420"/>
      <c r="AM33" s="419">
        <v>12</v>
      </c>
      <c r="AN33" s="420"/>
      <c r="AQ33" s="254"/>
      <c r="AR33" s="254"/>
      <c r="AS33" s="38"/>
      <c r="AT33" s="38"/>
      <c r="AU33" s="38"/>
      <c r="AV33" s="38"/>
      <c r="AW33" s="38"/>
      <c r="AX33" s="38"/>
      <c r="BE33" s="255"/>
    </row>
    <row r="34" spans="1:57" s="257" customFormat="1" ht="24" thickBot="1" x14ac:dyDescent="0.4">
      <c r="A34" s="256"/>
      <c r="D34" s="425" t="s">
        <v>93</v>
      </c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426"/>
      <c r="W34" s="426"/>
      <c r="X34" s="426"/>
      <c r="Y34" s="426"/>
      <c r="Z34" s="426"/>
      <c r="AA34" s="426"/>
      <c r="AB34" s="426"/>
      <c r="AC34" s="426"/>
      <c r="AD34" s="426"/>
      <c r="AE34" s="426"/>
      <c r="AF34" s="426"/>
      <c r="AG34" s="426"/>
      <c r="AH34" s="426"/>
      <c r="AI34" s="426"/>
      <c r="AJ34" s="426"/>
      <c r="AK34" s="426"/>
      <c r="AL34" s="426"/>
      <c r="AM34" s="426"/>
      <c r="AN34" s="427"/>
      <c r="AP34" s="258"/>
      <c r="AQ34" s="251"/>
      <c r="AR34" s="251"/>
      <c r="AS34" s="252"/>
      <c r="AT34" s="252"/>
      <c r="AU34" s="252"/>
      <c r="AV34" s="252"/>
      <c r="AW34" s="252"/>
      <c r="AX34" s="252"/>
      <c r="BE34" s="259"/>
    </row>
    <row r="35" spans="1:57" s="38" customFormat="1" ht="24" thickBot="1" x14ac:dyDescent="0.3">
      <c r="A35" s="260"/>
      <c r="D35" s="378" t="s">
        <v>81</v>
      </c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80"/>
      <c r="AP35" s="254"/>
      <c r="AQ35" s="251"/>
      <c r="AR35" s="251"/>
      <c r="AS35" s="252"/>
      <c r="AT35" s="252"/>
      <c r="AU35" s="252"/>
      <c r="AV35" s="252"/>
      <c r="AW35" s="252"/>
      <c r="AX35" s="252"/>
      <c r="BE35" s="261"/>
    </row>
    <row r="36" spans="1:57" s="252" customFormat="1" ht="18" x14ac:dyDescent="0.25">
      <c r="A36" s="262"/>
      <c r="D36" s="625">
        <v>1</v>
      </c>
      <c r="E36" s="626"/>
      <c r="F36" s="627"/>
      <c r="G36" s="710" t="s">
        <v>170</v>
      </c>
      <c r="H36" s="711"/>
      <c r="I36" s="711"/>
      <c r="J36" s="711"/>
      <c r="K36" s="711"/>
      <c r="L36" s="711"/>
      <c r="M36" s="711"/>
      <c r="N36" s="711"/>
      <c r="O36" s="711"/>
      <c r="P36" s="711"/>
      <c r="Q36" s="711"/>
      <c r="R36" s="711"/>
      <c r="S36" s="711"/>
      <c r="T36" s="712"/>
      <c r="U36" s="713"/>
      <c r="V36" s="714"/>
      <c r="W36" s="709">
        <v>2</v>
      </c>
      <c r="X36" s="689"/>
      <c r="Y36" s="688"/>
      <c r="Z36" s="689"/>
      <c r="AA36" s="709">
        <v>2</v>
      </c>
      <c r="AB36" s="689"/>
      <c r="AC36" s="715">
        <v>3</v>
      </c>
      <c r="AD36" s="716"/>
      <c r="AE36" s="688">
        <f>AC36*30</f>
        <v>90</v>
      </c>
      <c r="AF36" s="689"/>
      <c r="AG36" s="688">
        <v>36</v>
      </c>
      <c r="AH36" s="689"/>
      <c r="AI36" s="709">
        <v>18</v>
      </c>
      <c r="AJ36" s="689"/>
      <c r="AK36" s="690"/>
      <c r="AL36" s="691"/>
      <c r="AM36" s="310">
        <v>36</v>
      </c>
      <c r="AN36" s="311"/>
      <c r="AP36" s="263"/>
      <c r="AQ36" s="251"/>
      <c r="AR36" s="251"/>
      <c r="BE36" s="264"/>
    </row>
    <row r="37" spans="1:57" s="252" customFormat="1" ht="18" x14ac:dyDescent="0.25">
      <c r="A37" s="262"/>
      <c r="D37" s="591">
        <v>2</v>
      </c>
      <c r="E37" s="592"/>
      <c r="F37" s="593"/>
      <c r="G37" s="702" t="s">
        <v>171</v>
      </c>
      <c r="H37" s="703"/>
      <c r="I37" s="703"/>
      <c r="J37" s="703"/>
      <c r="K37" s="703"/>
      <c r="L37" s="703"/>
      <c r="M37" s="703"/>
      <c r="N37" s="703"/>
      <c r="O37" s="703"/>
      <c r="P37" s="703"/>
      <c r="Q37" s="703"/>
      <c r="R37" s="703"/>
      <c r="S37" s="703"/>
      <c r="T37" s="704"/>
      <c r="U37" s="705"/>
      <c r="V37" s="706"/>
      <c r="W37" s="639">
        <v>2</v>
      </c>
      <c r="X37" s="638"/>
      <c r="Y37" s="637"/>
      <c r="Z37" s="638"/>
      <c r="AA37" s="639">
        <v>2</v>
      </c>
      <c r="AB37" s="638"/>
      <c r="AC37" s="640">
        <v>2</v>
      </c>
      <c r="AD37" s="641"/>
      <c r="AE37" s="637">
        <f>AC37*30</f>
        <v>60</v>
      </c>
      <c r="AF37" s="638"/>
      <c r="AG37" s="637">
        <v>18</v>
      </c>
      <c r="AH37" s="638"/>
      <c r="AI37" s="639">
        <v>18</v>
      </c>
      <c r="AJ37" s="638"/>
      <c r="AK37" s="623"/>
      <c r="AL37" s="624"/>
      <c r="AM37" s="310">
        <v>24</v>
      </c>
      <c r="AN37" s="311"/>
      <c r="AP37" s="263"/>
      <c r="AQ37" s="251"/>
      <c r="AR37" s="251"/>
      <c r="BE37" s="264"/>
    </row>
    <row r="38" spans="1:57" s="252" customFormat="1" ht="29.25" customHeight="1" x14ac:dyDescent="0.25">
      <c r="A38" s="262"/>
      <c r="D38" s="615">
        <v>3</v>
      </c>
      <c r="E38" s="616"/>
      <c r="F38" s="617"/>
      <c r="G38" s="642" t="s">
        <v>172</v>
      </c>
      <c r="H38" s="642"/>
      <c r="I38" s="642"/>
      <c r="J38" s="642"/>
      <c r="K38" s="642"/>
      <c r="L38" s="642"/>
      <c r="M38" s="642"/>
      <c r="N38" s="642"/>
      <c r="O38" s="642"/>
      <c r="P38" s="642"/>
      <c r="Q38" s="642"/>
      <c r="R38" s="642"/>
      <c r="S38" s="642"/>
      <c r="T38" s="642"/>
      <c r="U38" s="643"/>
      <c r="V38" s="644"/>
      <c r="W38" s="645">
        <v>2</v>
      </c>
      <c r="X38" s="646"/>
      <c r="Y38" s="645">
        <v>1</v>
      </c>
      <c r="Z38" s="646"/>
      <c r="AA38" s="599">
        <v>2</v>
      </c>
      <c r="AB38" s="600"/>
      <c r="AC38" s="647">
        <v>3</v>
      </c>
      <c r="AD38" s="648"/>
      <c r="AE38" s="601">
        <f>AC38*30</f>
        <v>90</v>
      </c>
      <c r="AF38" s="600"/>
      <c r="AG38" s="601"/>
      <c r="AH38" s="600"/>
      <c r="AI38" s="599">
        <v>72</v>
      </c>
      <c r="AJ38" s="600"/>
      <c r="AK38" s="602"/>
      <c r="AL38" s="603"/>
      <c r="AM38" s="310">
        <v>18</v>
      </c>
      <c r="AN38" s="311"/>
      <c r="AP38" s="263"/>
      <c r="AQ38" s="251"/>
      <c r="AR38" s="251"/>
      <c r="BE38" s="264"/>
    </row>
    <row r="39" spans="1:57" s="252" customFormat="1" ht="18.75" thickBot="1" x14ac:dyDescent="0.3">
      <c r="A39" s="262"/>
      <c r="D39" s="604">
        <v>4</v>
      </c>
      <c r="E39" s="605"/>
      <c r="F39" s="606"/>
      <c r="G39" s="692" t="s">
        <v>173</v>
      </c>
      <c r="H39" s="693"/>
      <c r="I39" s="693"/>
      <c r="J39" s="693"/>
      <c r="K39" s="693"/>
      <c r="L39" s="693"/>
      <c r="M39" s="693"/>
      <c r="N39" s="693"/>
      <c r="O39" s="693"/>
      <c r="P39" s="693"/>
      <c r="Q39" s="693"/>
      <c r="R39" s="693"/>
      <c r="S39" s="693"/>
      <c r="T39" s="694"/>
      <c r="U39" s="649"/>
      <c r="V39" s="629"/>
      <c r="W39" s="634">
        <v>1</v>
      </c>
      <c r="X39" s="631"/>
      <c r="Y39" s="630"/>
      <c r="Z39" s="631"/>
      <c r="AA39" s="634">
        <v>1</v>
      </c>
      <c r="AB39" s="631"/>
      <c r="AC39" s="650">
        <v>3</v>
      </c>
      <c r="AD39" s="651"/>
      <c r="AE39" s="652">
        <f>AC39*30</f>
        <v>90</v>
      </c>
      <c r="AF39" s="653"/>
      <c r="AG39" s="652">
        <v>18</v>
      </c>
      <c r="AH39" s="653"/>
      <c r="AI39" s="701">
        <v>36</v>
      </c>
      <c r="AJ39" s="653"/>
      <c r="AK39" s="707"/>
      <c r="AL39" s="708"/>
      <c r="AM39" s="369">
        <v>36</v>
      </c>
      <c r="AN39" s="370"/>
      <c r="AP39" s="263"/>
      <c r="AQ39" s="251"/>
      <c r="AR39" s="251"/>
      <c r="BE39" s="264"/>
    </row>
    <row r="40" spans="1:57" s="252" customFormat="1" ht="21" thickBot="1" x14ac:dyDescent="0.35">
      <c r="A40" s="262"/>
      <c r="D40" s="669" t="s">
        <v>84</v>
      </c>
      <c r="E40" s="670"/>
      <c r="F40" s="670"/>
      <c r="G40" s="670"/>
      <c r="H40" s="670"/>
      <c r="I40" s="670"/>
      <c r="J40" s="670"/>
      <c r="K40" s="670"/>
      <c r="L40" s="670"/>
      <c r="M40" s="670"/>
      <c r="N40" s="670"/>
      <c r="O40" s="670"/>
      <c r="P40" s="670"/>
      <c r="Q40" s="670"/>
      <c r="R40" s="670"/>
      <c r="S40" s="670"/>
      <c r="T40" s="671"/>
      <c r="U40" s="672">
        <f>COUNTA(U35:V39)</f>
        <v>0</v>
      </c>
      <c r="V40" s="673"/>
      <c r="W40" s="672">
        <f>COUNTA(W35:X39)</f>
        <v>4</v>
      </c>
      <c r="X40" s="673"/>
      <c r="Y40" s="672">
        <f>COUNTA(Y35:Z39)</f>
        <v>1</v>
      </c>
      <c r="Z40" s="673"/>
      <c r="AA40" s="672">
        <f>COUNTA(AA35:AB39)</f>
        <v>4</v>
      </c>
      <c r="AB40" s="673"/>
      <c r="AC40" s="699">
        <f>SUM(AC36:AD39)</f>
        <v>11</v>
      </c>
      <c r="AD40" s="700"/>
      <c r="AE40" s="607">
        <f>SUM(AE36:AF39)</f>
        <v>330</v>
      </c>
      <c r="AF40" s="608"/>
      <c r="AG40" s="607">
        <f>SUM(AG36:AH39)</f>
        <v>72</v>
      </c>
      <c r="AH40" s="608"/>
      <c r="AI40" s="607">
        <f>SUM(AI36:AJ39)</f>
        <v>144</v>
      </c>
      <c r="AJ40" s="608"/>
      <c r="AK40" s="695"/>
      <c r="AL40" s="696"/>
      <c r="AM40" s="697">
        <f>SUM(AM36:AM39)</f>
        <v>114</v>
      </c>
      <c r="AN40" s="698"/>
      <c r="AP40" s="263"/>
      <c r="AQ40" s="251"/>
      <c r="AR40" s="251"/>
      <c r="BE40" s="264"/>
    </row>
    <row r="41" spans="1:57" s="38" customFormat="1" ht="24" thickBot="1" x14ac:dyDescent="0.3">
      <c r="A41" s="260"/>
      <c r="D41" s="378" t="s">
        <v>82</v>
      </c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379"/>
      <c r="AG41" s="379"/>
      <c r="AH41" s="379"/>
      <c r="AI41" s="379"/>
      <c r="AJ41" s="379"/>
      <c r="AK41" s="379"/>
      <c r="AL41" s="379"/>
      <c r="AM41" s="379"/>
      <c r="AN41" s="380"/>
      <c r="AP41" s="263"/>
      <c r="AQ41" s="251"/>
      <c r="AR41" s="251"/>
      <c r="AS41" s="252"/>
      <c r="AT41" s="252"/>
      <c r="AU41" s="252"/>
      <c r="AV41" s="252"/>
      <c r="AW41" s="252"/>
      <c r="AX41" s="252"/>
      <c r="BE41" s="261"/>
    </row>
    <row r="42" spans="1:57" s="252" customFormat="1" ht="18" x14ac:dyDescent="0.25">
      <c r="A42" s="262"/>
      <c r="D42" s="625">
        <v>1</v>
      </c>
      <c r="E42" s="626"/>
      <c r="F42" s="627"/>
      <c r="G42" s="685" t="s">
        <v>177</v>
      </c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6"/>
      <c r="V42" s="687"/>
      <c r="W42" s="587">
        <v>1</v>
      </c>
      <c r="X42" s="588"/>
      <c r="Y42" s="587"/>
      <c r="Z42" s="588"/>
      <c r="AA42" s="680">
        <v>1</v>
      </c>
      <c r="AB42" s="681"/>
      <c r="AC42" s="589">
        <v>4</v>
      </c>
      <c r="AD42" s="590"/>
      <c r="AE42" s="587">
        <f t="shared" ref="AE42:AE48" si="1">AC42*30</f>
        <v>120</v>
      </c>
      <c r="AF42" s="588"/>
      <c r="AG42" s="587">
        <v>36</v>
      </c>
      <c r="AH42" s="588"/>
      <c r="AI42" s="587"/>
      <c r="AJ42" s="588"/>
      <c r="AK42" s="587">
        <v>36</v>
      </c>
      <c r="AL42" s="588"/>
      <c r="AM42" s="310">
        <v>48</v>
      </c>
      <c r="AN42" s="311"/>
      <c r="AP42" s="263"/>
      <c r="AQ42" s="251"/>
      <c r="AR42" s="251"/>
      <c r="BE42" s="264"/>
    </row>
    <row r="43" spans="1:57" s="252" customFormat="1" ht="18" x14ac:dyDescent="0.25">
      <c r="A43" s="262"/>
      <c r="D43" s="591">
        <v>2</v>
      </c>
      <c r="E43" s="592"/>
      <c r="F43" s="593"/>
      <c r="G43" s="642" t="s">
        <v>178</v>
      </c>
      <c r="H43" s="642"/>
      <c r="I43" s="642"/>
      <c r="J43" s="642"/>
      <c r="K43" s="642"/>
      <c r="L43" s="642"/>
      <c r="M43" s="642"/>
      <c r="N43" s="642"/>
      <c r="O43" s="642"/>
      <c r="P43" s="642"/>
      <c r="Q43" s="642"/>
      <c r="R43" s="642"/>
      <c r="S43" s="642"/>
      <c r="T43" s="642"/>
      <c r="U43" s="611">
        <v>1</v>
      </c>
      <c r="V43" s="612"/>
      <c r="W43" s="611"/>
      <c r="X43" s="612"/>
      <c r="Y43" s="654">
        <v>1</v>
      </c>
      <c r="Z43" s="655"/>
      <c r="AA43" s="656">
        <v>1</v>
      </c>
      <c r="AB43" s="657"/>
      <c r="AC43" s="658">
        <v>4.5</v>
      </c>
      <c r="AD43" s="659"/>
      <c r="AE43" s="611">
        <f t="shared" si="1"/>
        <v>135</v>
      </c>
      <c r="AF43" s="612"/>
      <c r="AG43" s="611">
        <v>36</v>
      </c>
      <c r="AH43" s="612"/>
      <c r="AI43" s="611"/>
      <c r="AJ43" s="612"/>
      <c r="AK43" s="611">
        <v>36</v>
      </c>
      <c r="AL43" s="612"/>
      <c r="AM43" s="310">
        <v>63</v>
      </c>
      <c r="AN43" s="311"/>
      <c r="AP43" s="263"/>
      <c r="AQ43" s="251"/>
      <c r="AR43" s="251"/>
      <c r="BE43" s="264"/>
    </row>
    <row r="44" spans="1:57" s="252" customFormat="1" ht="18" x14ac:dyDescent="0.25">
      <c r="A44" s="262"/>
      <c r="D44" s="591">
        <v>3</v>
      </c>
      <c r="E44" s="592"/>
      <c r="F44" s="593"/>
      <c r="G44" s="618" t="s">
        <v>179</v>
      </c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20"/>
      <c r="U44" s="587">
        <v>1</v>
      </c>
      <c r="V44" s="588"/>
      <c r="W44" s="587"/>
      <c r="X44" s="588"/>
      <c r="Y44" s="597">
        <v>1</v>
      </c>
      <c r="Z44" s="598"/>
      <c r="AA44" s="587">
        <v>1</v>
      </c>
      <c r="AB44" s="588"/>
      <c r="AC44" s="589">
        <v>4</v>
      </c>
      <c r="AD44" s="590"/>
      <c r="AE44" s="587">
        <f t="shared" si="1"/>
        <v>120</v>
      </c>
      <c r="AF44" s="588"/>
      <c r="AG44" s="587">
        <v>36</v>
      </c>
      <c r="AH44" s="588"/>
      <c r="AI44" s="587"/>
      <c r="AJ44" s="588"/>
      <c r="AK44" s="587">
        <v>18</v>
      </c>
      <c r="AL44" s="588"/>
      <c r="AM44" s="310">
        <v>66</v>
      </c>
      <c r="AN44" s="311"/>
      <c r="AP44" s="263"/>
      <c r="AQ44" s="251"/>
      <c r="AR44" s="251"/>
      <c r="BE44" s="264"/>
    </row>
    <row r="45" spans="1:57" s="252" customFormat="1" ht="18" x14ac:dyDescent="0.25">
      <c r="A45" s="262"/>
      <c r="D45" s="591">
        <v>4</v>
      </c>
      <c r="E45" s="592"/>
      <c r="F45" s="593"/>
      <c r="G45" s="618" t="s">
        <v>180</v>
      </c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20"/>
      <c r="U45" s="587"/>
      <c r="V45" s="588"/>
      <c r="W45" s="587">
        <v>1</v>
      </c>
      <c r="X45" s="588"/>
      <c r="Y45" s="597">
        <v>1</v>
      </c>
      <c r="Z45" s="598"/>
      <c r="AA45" s="587">
        <v>1</v>
      </c>
      <c r="AB45" s="588"/>
      <c r="AC45" s="589">
        <v>4</v>
      </c>
      <c r="AD45" s="590"/>
      <c r="AE45" s="587">
        <f t="shared" si="1"/>
        <v>120</v>
      </c>
      <c r="AF45" s="588"/>
      <c r="AG45" s="587">
        <v>36</v>
      </c>
      <c r="AH45" s="588"/>
      <c r="AI45" s="587"/>
      <c r="AJ45" s="588"/>
      <c r="AK45" s="587">
        <v>36</v>
      </c>
      <c r="AL45" s="588"/>
      <c r="AM45" s="310">
        <v>48</v>
      </c>
      <c r="AN45" s="311"/>
      <c r="AP45" s="263"/>
      <c r="AQ45" s="251"/>
      <c r="AR45" s="251"/>
      <c r="BE45" s="264"/>
    </row>
    <row r="46" spans="1:57" s="252" customFormat="1" ht="18" x14ac:dyDescent="0.25">
      <c r="A46" s="262"/>
      <c r="D46" s="591">
        <v>5</v>
      </c>
      <c r="E46" s="592"/>
      <c r="F46" s="593"/>
      <c r="G46" s="618" t="s">
        <v>181</v>
      </c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20"/>
      <c r="U46" s="587">
        <v>1</v>
      </c>
      <c r="V46" s="588"/>
      <c r="W46" s="587"/>
      <c r="X46" s="588"/>
      <c r="Y46" s="597">
        <v>1</v>
      </c>
      <c r="Z46" s="598"/>
      <c r="AA46" s="587">
        <v>1</v>
      </c>
      <c r="AB46" s="588"/>
      <c r="AC46" s="589">
        <v>4</v>
      </c>
      <c r="AD46" s="590"/>
      <c r="AE46" s="587">
        <f t="shared" si="1"/>
        <v>120</v>
      </c>
      <c r="AF46" s="588"/>
      <c r="AG46" s="587">
        <v>36</v>
      </c>
      <c r="AH46" s="588"/>
      <c r="AI46" s="587"/>
      <c r="AJ46" s="588"/>
      <c r="AK46" s="587">
        <v>18</v>
      </c>
      <c r="AL46" s="588"/>
      <c r="AM46" s="310">
        <v>66</v>
      </c>
      <c r="AN46" s="311"/>
      <c r="AP46" s="263"/>
      <c r="AQ46" s="251"/>
      <c r="AR46" s="251"/>
      <c r="BE46" s="264"/>
    </row>
    <row r="47" spans="1:57" s="252" customFormat="1" ht="18" x14ac:dyDescent="0.25">
      <c r="A47" s="262"/>
      <c r="D47" s="591">
        <v>6</v>
      </c>
      <c r="E47" s="592"/>
      <c r="F47" s="593"/>
      <c r="G47" s="685" t="s">
        <v>184</v>
      </c>
      <c r="H47" s="685"/>
      <c r="I47" s="685"/>
      <c r="J47" s="685"/>
      <c r="K47" s="685"/>
      <c r="L47" s="685"/>
      <c r="M47" s="685"/>
      <c r="N47" s="685"/>
      <c r="O47" s="685"/>
      <c r="P47" s="685"/>
      <c r="Q47" s="685"/>
      <c r="R47" s="685"/>
      <c r="S47" s="685"/>
      <c r="T47" s="685"/>
      <c r="U47" s="587"/>
      <c r="V47" s="588"/>
      <c r="W47" s="587">
        <v>1</v>
      </c>
      <c r="X47" s="588"/>
      <c r="Y47" s="587"/>
      <c r="Z47" s="588"/>
      <c r="AA47" s="611"/>
      <c r="AB47" s="612"/>
      <c r="AC47" s="589">
        <v>1</v>
      </c>
      <c r="AD47" s="590"/>
      <c r="AE47" s="587">
        <f t="shared" si="1"/>
        <v>30</v>
      </c>
      <c r="AF47" s="588"/>
      <c r="AG47" s="587"/>
      <c r="AH47" s="588"/>
      <c r="AI47" s="587"/>
      <c r="AJ47" s="588"/>
      <c r="AK47" s="587"/>
      <c r="AL47" s="588"/>
      <c r="AM47" s="613">
        <v>30</v>
      </c>
      <c r="AN47" s="614"/>
      <c r="AP47" s="263"/>
      <c r="AQ47" s="251"/>
      <c r="AR47" s="251"/>
      <c r="BE47" s="264"/>
    </row>
    <row r="48" spans="1:57" s="252" customFormat="1" ht="29.1" customHeight="1" thickBot="1" x14ac:dyDescent="0.3">
      <c r="A48" s="262"/>
      <c r="D48" s="615">
        <v>7</v>
      </c>
      <c r="E48" s="616"/>
      <c r="F48" s="617"/>
      <c r="G48" s="618" t="s">
        <v>185</v>
      </c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20"/>
      <c r="U48" s="587"/>
      <c r="V48" s="588"/>
      <c r="W48" s="587">
        <v>2</v>
      </c>
      <c r="X48" s="588"/>
      <c r="Y48" s="587"/>
      <c r="Z48" s="588"/>
      <c r="AA48" s="587"/>
      <c r="AB48" s="588"/>
      <c r="AC48" s="589">
        <v>1</v>
      </c>
      <c r="AD48" s="590"/>
      <c r="AE48" s="587">
        <f t="shared" si="1"/>
        <v>30</v>
      </c>
      <c r="AF48" s="588"/>
      <c r="AG48" s="587"/>
      <c r="AH48" s="588"/>
      <c r="AI48" s="587"/>
      <c r="AJ48" s="588"/>
      <c r="AK48" s="587"/>
      <c r="AL48" s="588"/>
      <c r="AM48" s="369">
        <v>30</v>
      </c>
      <c r="AN48" s="370"/>
      <c r="AP48" s="263"/>
      <c r="AQ48" s="251"/>
      <c r="AR48" s="251"/>
      <c r="BE48" s="264"/>
    </row>
    <row r="49" spans="1:57" s="252" customFormat="1" ht="24" thickBot="1" x14ac:dyDescent="0.3">
      <c r="A49" s="262"/>
      <c r="D49" s="378" t="s">
        <v>186</v>
      </c>
      <c r="E49" s="379"/>
      <c r="F49" s="379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9"/>
      <c r="R49" s="379"/>
      <c r="S49" s="379"/>
      <c r="T49" s="379"/>
      <c r="U49" s="379"/>
      <c r="V49" s="379"/>
      <c r="W49" s="379"/>
      <c r="X49" s="379"/>
      <c r="Y49" s="379"/>
      <c r="Z49" s="379"/>
      <c r="AA49" s="379"/>
      <c r="AB49" s="379"/>
      <c r="AC49" s="379"/>
      <c r="AD49" s="379"/>
      <c r="AE49" s="379"/>
      <c r="AF49" s="379"/>
      <c r="AG49" s="379"/>
      <c r="AH49" s="379"/>
      <c r="AI49" s="379"/>
      <c r="AJ49" s="379"/>
      <c r="AK49" s="379"/>
      <c r="AL49" s="379"/>
      <c r="AM49" s="379"/>
      <c r="AN49" s="380"/>
      <c r="AP49" s="263"/>
      <c r="AQ49" s="251"/>
      <c r="AR49" s="251"/>
      <c r="BE49" s="264"/>
    </row>
    <row r="50" spans="1:57" s="252" customFormat="1" ht="18" x14ac:dyDescent="0.25">
      <c r="A50" s="262"/>
      <c r="D50" s="625">
        <v>8</v>
      </c>
      <c r="E50" s="626"/>
      <c r="F50" s="627"/>
      <c r="G50" s="804" t="s">
        <v>187</v>
      </c>
      <c r="H50" s="805"/>
      <c r="I50" s="805"/>
      <c r="J50" s="805"/>
      <c r="K50" s="805"/>
      <c r="L50" s="805"/>
      <c r="M50" s="805"/>
      <c r="N50" s="805"/>
      <c r="O50" s="805"/>
      <c r="P50" s="805"/>
      <c r="Q50" s="805"/>
      <c r="R50" s="805"/>
      <c r="S50" s="805"/>
      <c r="T50" s="806"/>
      <c r="U50" s="628"/>
      <c r="V50" s="629"/>
      <c r="W50" s="630">
        <v>1.2</v>
      </c>
      <c r="X50" s="631"/>
      <c r="Y50" s="632"/>
      <c r="Z50" s="633"/>
      <c r="AA50" s="630"/>
      <c r="AB50" s="631"/>
      <c r="AC50" s="630">
        <v>4</v>
      </c>
      <c r="AD50" s="634"/>
      <c r="AE50" s="630">
        <f>AC50*30</f>
        <v>120</v>
      </c>
      <c r="AF50" s="631"/>
      <c r="AG50" s="630">
        <v>9</v>
      </c>
      <c r="AH50" s="631"/>
      <c r="AI50" s="634">
        <v>36</v>
      </c>
      <c r="AJ50" s="631"/>
      <c r="AK50" s="635"/>
      <c r="AL50" s="636"/>
      <c r="AM50" s="310">
        <v>75</v>
      </c>
      <c r="AN50" s="311"/>
      <c r="AP50" s="263"/>
      <c r="AQ50" s="251"/>
      <c r="AR50" s="251"/>
      <c r="BE50" s="264"/>
    </row>
    <row r="51" spans="1:57" s="252" customFormat="1" ht="18" x14ac:dyDescent="0.25">
      <c r="A51" s="262"/>
      <c r="D51" s="591">
        <v>9</v>
      </c>
      <c r="E51" s="592"/>
      <c r="F51" s="593"/>
      <c r="G51" s="807" t="s">
        <v>137</v>
      </c>
      <c r="H51" s="808"/>
      <c r="I51" s="808"/>
      <c r="J51" s="808"/>
      <c r="K51" s="808"/>
      <c r="L51" s="808"/>
      <c r="M51" s="808"/>
      <c r="N51" s="808"/>
      <c r="O51" s="808"/>
      <c r="P51" s="808"/>
      <c r="Q51" s="808"/>
      <c r="R51" s="808"/>
      <c r="S51" s="808"/>
      <c r="T51" s="809"/>
      <c r="U51" s="628"/>
      <c r="V51" s="629"/>
      <c r="W51" s="684">
        <v>3</v>
      </c>
      <c r="X51" s="684"/>
      <c r="Y51" s="630"/>
      <c r="Z51" s="631"/>
      <c r="AA51" s="634"/>
      <c r="AB51" s="631"/>
      <c r="AC51" s="630">
        <v>14</v>
      </c>
      <c r="AD51" s="634"/>
      <c r="AE51" s="630">
        <f>AC51*30</f>
        <v>420</v>
      </c>
      <c r="AF51" s="631"/>
      <c r="AG51" s="630"/>
      <c r="AH51" s="631"/>
      <c r="AI51" s="634"/>
      <c r="AJ51" s="631"/>
      <c r="AK51" s="635"/>
      <c r="AL51" s="636"/>
      <c r="AM51" s="613">
        <v>420</v>
      </c>
      <c r="AN51" s="614"/>
      <c r="AP51" s="263"/>
      <c r="AQ51" s="251"/>
      <c r="AR51" s="251"/>
      <c r="BE51" s="264"/>
    </row>
    <row r="52" spans="1:57" s="252" customFormat="1" ht="18.75" thickBot="1" x14ac:dyDescent="0.3">
      <c r="A52" s="262"/>
      <c r="D52" s="604">
        <v>10</v>
      </c>
      <c r="E52" s="605"/>
      <c r="F52" s="606"/>
      <c r="G52" s="810" t="s">
        <v>166</v>
      </c>
      <c r="H52" s="811"/>
      <c r="I52" s="811"/>
      <c r="J52" s="811"/>
      <c r="K52" s="811"/>
      <c r="L52" s="811"/>
      <c r="M52" s="811"/>
      <c r="N52" s="811"/>
      <c r="O52" s="811"/>
      <c r="P52" s="811"/>
      <c r="Q52" s="811"/>
      <c r="R52" s="811"/>
      <c r="S52" s="811"/>
      <c r="T52" s="812"/>
      <c r="U52" s="621"/>
      <c r="V52" s="622"/>
      <c r="W52" s="599"/>
      <c r="X52" s="600"/>
      <c r="Y52" s="601"/>
      <c r="Z52" s="600"/>
      <c r="AA52" s="599"/>
      <c r="AB52" s="600"/>
      <c r="AC52" s="601">
        <v>16</v>
      </c>
      <c r="AD52" s="599"/>
      <c r="AE52" s="601">
        <f>AC52*30</f>
        <v>480</v>
      </c>
      <c r="AF52" s="600"/>
      <c r="AG52" s="601"/>
      <c r="AH52" s="600"/>
      <c r="AI52" s="599"/>
      <c r="AJ52" s="600"/>
      <c r="AK52" s="602"/>
      <c r="AL52" s="603"/>
      <c r="AM52" s="369">
        <v>480</v>
      </c>
      <c r="AN52" s="370"/>
      <c r="AP52" s="263"/>
      <c r="AQ52" s="251"/>
      <c r="AR52" s="251"/>
      <c r="BE52" s="264"/>
    </row>
    <row r="53" spans="1:57" s="252" customFormat="1" ht="21" thickBot="1" x14ac:dyDescent="0.35">
      <c r="A53" s="262"/>
      <c r="D53" s="669" t="s">
        <v>85</v>
      </c>
      <c r="E53" s="670"/>
      <c r="F53" s="670"/>
      <c r="G53" s="670"/>
      <c r="H53" s="670"/>
      <c r="I53" s="670"/>
      <c r="J53" s="670"/>
      <c r="K53" s="670"/>
      <c r="L53" s="670"/>
      <c r="M53" s="670"/>
      <c r="N53" s="670"/>
      <c r="O53" s="670"/>
      <c r="P53" s="670"/>
      <c r="Q53" s="670"/>
      <c r="R53" s="670"/>
      <c r="S53" s="670"/>
      <c r="T53" s="671"/>
      <c r="U53" s="672">
        <f>COUNTA(U42:V52)</f>
        <v>3</v>
      </c>
      <c r="V53" s="673"/>
      <c r="W53" s="672">
        <v>7</v>
      </c>
      <c r="X53" s="673"/>
      <c r="Y53" s="610">
        <v>4</v>
      </c>
      <c r="Z53" s="610"/>
      <c r="AA53" s="610">
        <v>5</v>
      </c>
      <c r="AB53" s="610"/>
      <c r="AC53" s="661">
        <f>SUM(AC42:AD48)+SUM(AC50:AD52)</f>
        <v>56.5</v>
      </c>
      <c r="AD53" s="661"/>
      <c r="AE53" s="609">
        <f>SUM(AE42:AF48)+SUM(AE50:AF52)</f>
        <v>1695</v>
      </c>
      <c r="AF53" s="610"/>
      <c r="AG53" s="609">
        <f>SUM(AG42:AH48)+SUM(AG50:AH52)</f>
        <v>189</v>
      </c>
      <c r="AH53" s="610"/>
      <c r="AI53" s="609">
        <f>SUM(AI42:AJ48)+SUM(AI50:AJ52)</f>
        <v>36</v>
      </c>
      <c r="AJ53" s="610"/>
      <c r="AK53" s="609">
        <f>SUM(AK42:AL48)+SUM(AK50:AL52)</f>
        <v>144</v>
      </c>
      <c r="AL53" s="610"/>
      <c r="AM53" s="660">
        <f>SUM(AM42:AN48)+SUM(AM50:AN52)</f>
        <v>1326</v>
      </c>
      <c r="AN53" s="682"/>
      <c r="AP53" s="263"/>
      <c r="AQ53" s="251"/>
      <c r="AR53" s="251"/>
      <c r="BE53" s="264"/>
    </row>
    <row r="54" spans="1:57" s="252" customFormat="1" ht="21" thickBot="1" x14ac:dyDescent="0.35">
      <c r="A54" s="262"/>
      <c r="D54" s="397" t="s">
        <v>83</v>
      </c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9"/>
      <c r="U54" s="607">
        <f>U40+U53</f>
        <v>3</v>
      </c>
      <c r="V54" s="608"/>
      <c r="W54" s="607">
        <f>W40+W53</f>
        <v>11</v>
      </c>
      <c r="X54" s="608"/>
      <c r="Y54" s="607">
        <f>Y40+Y53</f>
        <v>5</v>
      </c>
      <c r="Z54" s="608"/>
      <c r="AA54" s="607">
        <f>AA40+AA53</f>
        <v>9</v>
      </c>
      <c r="AB54" s="608"/>
      <c r="AC54" s="607">
        <f>AC40+AC53</f>
        <v>67.5</v>
      </c>
      <c r="AD54" s="608"/>
      <c r="AE54" s="607">
        <f>AE40+AE53</f>
        <v>2025</v>
      </c>
      <c r="AF54" s="608"/>
      <c r="AG54" s="607">
        <f>AG40+AG53</f>
        <v>261</v>
      </c>
      <c r="AH54" s="608"/>
      <c r="AI54" s="607">
        <f>AI40+AI53</f>
        <v>180</v>
      </c>
      <c r="AJ54" s="608"/>
      <c r="AK54" s="607">
        <f>AK40+AK53</f>
        <v>144</v>
      </c>
      <c r="AL54" s="608"/>
      <c r="AM54" s="683">
        <f>AM40+AM53</f>
        <v>1440</v>
      </c>
      <c r="AN54" s="664"/>
      <c r="AO54" s="265"/>
      <c r="AP54" s="266"/>
      <c r="AQ54" s="251"/>
      <c r="AR54" s="251"/>
      <c r="BE54" s="264"/>
    </row>
    <row r="55" spans="1:57" s="10" customFormat="1" ht="24" thickBot="1" x14ac:dyDescent="0.3">
      <c r="A55" s="175"/>
      <c r="D55" s="573" t="s">
        <v>94</v>
      </c>
      <c r="E55" s="574"/>
      <c r="F55" s="574"/>
      <c r="G55" s="574"/>
      <c r="H55" s="574"/>
      <c r="I55" s="574"/>
      <c r="J55" s="574"/>
      <c r="K55" s="574"/>
      <c r="L55" s="574"/>
      <c r="M55" s="574"/>
      <c r="N55" s="574"/>
      <c r="O55" s="574"/>
      <c r="P55" s="574"/>
      <c r="Q55" s="574"/>
      <c r="R55" s="574"/>
      <c r="S55" s="574"/>
      <c r="T55" s="574"/>
      <c r="U55" s="574"/>
      <c r="V55" s="574"/>
      <c r="W55" s="574"/>
      <c r="X55" s="574"/>
      <c r="Y55" s="574"/>
      <c r="Z55" s="574"/>
      <c r="AA55" s="574"/>
      <c r="AB55" s="574"/>
      <c r="AC55" s="574"/>
      <c r="AD55" s="574"/>
      <c r="AE55" s="574"/>
      <c r="AF55" s="574"/>
      <c r="AG55" s="574"/>
      <c r="AH55" s="574"/>
      <c r="AI55" s="574"/>
      <c r="AJ55" s="574"/>
      <c r="AK55" s="574"/>
      <c r="AL55" s="574"/>
      <c r="AM55" s="574"/>
      <c r="AN55" s="575"/>
      <c r="AP55" s="266"/>
      <c r="AQ55" s="251"/>
      <c r="AR55" s="251"/>
      <c r="AS55" s="252"/>
      <c r="AT55" s="252"/>
      <c r="AU55" s="252"/>
      <c r="AV55" s="252"/>
      <c r="AW55" s="252"/>
      <c r="AX55" s="252"/>
      <c r="BE55" s="176"/>
    </row>
    <row r="56" spans="1:57" s="252" customFormat="1" ht="24" customHeight="1" thickBot="1" x14ac:dyDescent="0.3">
      <c r="A56" s="262"/>
      <c r="D56" s="378" t="s">
        <v>160</v>
      </c>
      <c r="E56" s="379"/>
      <c r="F56" s="379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9"/>
      <c r="R56" s="379"/>
      <c r="S56" s="379"/>
      <c r="T56" s="379"/>
      <c r="U56" s="379"/>
      <c r="V56" s="379"/>
      <c r="W56" s="379"/>
      <c r="X56" s="379"/>
      <c r="Y56" s="379"/>
      <c r="Z56" s="379"/>
      <c r="AA56" s="379"/>
      <c r="AB56" s="379"/>
      <c r="AC56" s="379"/>
      <c r="AD56" s="379"/>
      <c r="AE56" s="379"/>
      <c r="AF56" s="379"/>
      <c r="AG56" s="379"/>
      <c r="AH56" s="379"/>
      <c r="AI56" s="379"/>
      <c r="AJ56" s="379"/>
      <c r="AK56" s="379"/>
      <c r="AL56" s="379"/>
      <c r="AM56" s="379"/>
      <c r="AN56" s="380"/>
      <c r="AP56" s="266"/>
      <c r="AQ56" s="251"/>
      <c r="AR56" s="251"/>
      <c r="BE56" s="264"/>
    </row>
    <row r="57" spans="1:57" s="252" customFormat="1" ht="18" x14ac:dyDescent="0.25">
      <c r="A57" s="262"/>
      <c r="D57" s="591">
        <v>1</v>
      </c>
      <c r="E57" s="592"/>
      <c r="F57" s="593"/>
      <c r="G57" s="594" t="s">
        <v>144</v>
      </c>
      <c r="H57" s="595"/>
      <c r="I57" s="595"/>
      <c r="J57" s="595"/>
      <c r="K57" s="595"/>
      <c r="L57" s="595"/>
      <c r="M57" s="595"/>
      <c r="N57" s="595"/>
      <c r="O57" s="595"/>
      <c r="P57" s="595"/>
      <c r="Q57" s="595"/>
      <c r="R57" s="595"/>
      <c r="S57" s="595"/>
      <c r="T57" s="596"/>
      <c r="U57" s="587"/>
      <c r="V57" s="588"/>
      <c r="W57" s="587">
        <v>2</v>
      </c>
      <c r="X57" s="588"/>
      <c r="Y57" s="597">
        <v>2</v>
      </c>
      <c r="Z57" s="598"/>
      <c r="AA57" s="587">
        <v>2</v>
      </c>
      <c r="AB57" s="588"/>
      <c r="AC57" s="589">
        <v>4</v>
      </c>
      <c r="AD57" s="590"/>
      <c r="AE57" s="680">
        <f>AC57*30</f>
        <v>120</v>
      </c>
      <c r="AF57" s="681"/>
      <c r="AG57" s="587">
        <v>18</v>
      </c>
      <c r="AH57" s="588"/>
      <c r="AI57" s="587"/>
      <c r="AJ57" s="588"/>
      <c r="AK57" s="587">
        <v>36</v>
      </c>
      <c r="AL57" s="588"/>
      <c r="AM57" s="310">
        <v>66</v>
      </c>
      <c r="AN57" s="311"/>
      <c r="AO57" s="267"/>
      <c r="AP57" s="251"/>
      <c r="AQ57" s="251"/>
      <c r="AR57" s="251"/>
      <c r="BE57" s="264"/>
    </row>
    <row r="58" spans="1:57" s="252" customFormat="1" ht="18" x14ac:dyDescent="0.25">
      <c r="A58" s="262"/>
      <c r="D58" s="591">
        <v>2</v>
      </c>
      <c r="E58" s="592"/>
      <c r="F58" s="593"/>
      <c r="G58" s="594" t="s">
        <v>145</v>
      </c>
      <c r="H58" s="595"/>
      <c r="I58" s="595"/>
      <c r="J58" s="595"/>
      <c r="K58" s="595"/>
      <c r="L58" s="595"/>
      <c r="M58" s="595"/>
      <c r="N58" s="595"/>
      <c r="O58" s="595"/>
      <c r="P58" s="595"/>
      <c r="Q58" s="595"/>
      <c r="R58" s="595"/>
      <c r="S58" s="595"/>
      <c r="T58" s="596"/>
      <c r="U58" s="587"/>
      <c r="V58" s="588"/>
      <c r="W58" s="587">
        <v>2</v>
      </c>
      <c r="X58" s="588"/>
      <c r="Y58" s="597">
        <v>2</v>
      </c>
      <c r="Z58" s="598"/>
      <c r="AA58" s="587">
        <v>2</v>
      </c>
      <c r="AB58" s="588"/>
      <c r="AC58" s="589">
        <v>4</v>
      </c>
      <c r="AD58" s="590"/>
      <c r="AE58" s="587">
        <f>AC58*30</f>
        <v>120</v>
      </c>
      <c r="AF58" s="588"/>
      <c r="AG58" s="587">
        <v>18</v>
      </c>
      <c r="AH58" s="588"/>
      <c r="AI58" s="587"/>
      <c r="AJ58" s="588"/>
      <c r="AK58" s="587">
        <v>36</v>
      </c>
      <c r="AL58" s="588"/>
      <c r="AM58" s="310">
        <v>66</v>
      </c>
      <c r="AN58" s="311"/>
      <c r="AO58" s="267"/>
      <c r="AP58" s="251"/>
      <c r="AQ58" s="251"/>
      <c r="AR58" s="251"/>
      <c r="BE58" s="264"/>
    </row>
    <row r="59" spans="1:57" s="252" customFormat="1" ht="18" x14ac:dyDescent="0.25">
      <c r="A59" s="262"/>
      <c r="D59" s="591">
        <v>3</v>
      </c>
      <c r="E59" s="592"/>
      <c r="F59" s="593"/>
      <c r="G59" s="594" t="s">
        <v>146</v>
      </c>
      <c r="H59" s="595"/>
      <c r="I59" s="595"/>
      <c r="J59" s="595"/>
      <c r="K59" s="595"/>
      <c r="L59" s="595"/>
      <c r="M59" s="595"/>
      <c r="N59" s="595"/>
      <c r="O59" s="595"/>
      <c r="P59" s="595"/>
      <c r="Q59" s="595"/>
      <c r="R59" s="595"/>
      <c r="S59" s="595"/>
      <c r="T59" s="596"/>
      <c r="U59" s="587">
        <v>2</v>
      </c>
      <c r="V59" s="588"/>
      <c r="W59" s="587"/>
      <c r="X59" s="588"/>
      <c r="Y59" s="597"/>
      <c r="Z59" s="598"/>
      <c r="AA59" s="587">
        <v>2</v>
      </c>
      <c r="AB59" s="588"/>
      <c r="AC59" s="585">
        <v>4.5</v>
      </c>
      <c r="AD59" s="586"/>
      <c r="AE59" s="587">
        <f>AC59*30</f>
        <v>135</v>
      </c>
      <c r="AF59" s="588"/>
      <c r="AG59" s="587">
        <v>36</v>
      </c>
      <c r="AH59" s="588"/>
      <c r="AI59" s="587"/>
      <c r="AJ59" s="588"/>
      <c r="AK59" s="587">
        <v>36</v>
      </c>
      <c r="AL59" s="588"/>
      <c r="AM59" s="310">
        <v>63</v>
      </c>
      <c r="AN59" s="311"/>
      <c r="AO59" s="267"/>
      <c r="AP59" s="251"/>
      <c r="AQ59" s="251"/>
      <c r="AR59" s="251"/>
      <c r="BE59" s="264"/>
    </row>
    <row r="60" spans="1:57" s="252" customFormat="1" ht="18" x14ac:dyDescent="0.25">
      <c r="A60" s="262"/>
      <c r="D60" s="591">
        <v>4</v>
      </c>
      <c r="E60" s="592"/>
      <c r="F60" s="593"/>
      <c r="G60" s="594" t="s">
        <v>147</v>
      </c>
      <c r="H60" s="595"/>
      <c r="I60" s="595"/>
      <c r="J60" s="595"/>
      <c r="K60" s="595"/>
      <c r="L60" s="595"/>
      <c r="M60" s="595"/>
      <c r="N60" s="595"/>
      <c r="O60" s="595"/>
      <c r="P60" s="595"/>
      <c r="Q60" s="595"/>
      <c r="R60" s="595"/>
      <c r="S60" s="595"/>
      <c r="T60" s="596"/>
      <c r="U60" s="587">
        <v>2</v>
      </c>
      <c r="V60" s="588"/>
      <c r="W60" s="587"/>
      <c r="X60" s="588"/>
      <c r="Y60" s="597">
        <v>2</v>
      </c>
      <c r="Z60" s="598"/>
      <c r="AA60" s="587">
        <v>2</v>
      </c>
      <c r="AB60" s="588"/>
      <c r="AC60" s="589">
        <v>5</v>
      </c>
      <c r="AD60" s="590"/>
      <c r="AE60" s="587">
        <f>AC60*30</f>
        <v>150</v>
      </c>
      <c r="AF60" s="588"/>
      <c r="AG60" s="587">
        <v>36</v>
      </c>
      <c r="AH60" s="588"/>
      <c r="AI60" s="587"/>
      <c r="AJ60" s="588"/>
      <c r="AK60" s="587">
        <v>36</v>
      </c>
      <c r="AL60" s="588"/>
      <c r="AM60" s="310">
        <v>78</v>
      </c>
      <c r="AN60" s="311"/>
      <c r="AO60" s="267"/>
      <c r="AP60" s="251"/>
      <c r="AQ60" s="251"/>
      <c r="AR60" s="251"/>
      <c r="BE60" s="264"/>
    </row>
    <row r="61" spans="1:57" s="252" customFormat="1" ht="18.75" thickBot="1" x14ac:dyDescent="0.3">
      <c r="A61" s="262"/>
      <c r="D61" s="407">
        <v>5</v>
      </c>
      <c r="E61" s="676"/>
      <c r="F61" s="408"/>
      <c r="G61" s="677" t="s">
        <v>148</v>
      </c>
      <c r="H61" s="678"/>
      <c r="I61" s="678"/>
      <c r="J61" s="678"/>
      <c r="K61" s="678"/>
      <c r="L61" s="678"/>
      <c r="M61" s="678"/>
      <c r="N61" s="678"/>
      <c r="O61" s="678"/>
      <c r="P61" s="678"/>
      <c r="Q61" s="678"/>
      <c r="R61" s="678"/>
      <c r="S61" s="678"/>
      <c r="T61" s="679"/>
      <c r="U61" s="587">
        <v>2</v>
      </c>
      <c r="V61" s="588"/>
      <c r="W61" s="587"/>
      <c r="X61" s="588"/>
      <c r="Y61" s="597">
        <v>2</v>
      </c>
      <c r="Z61" s="598"/>
      <c r="AA61" s="587">
        <v>2</v>
      </c>
      <c r="AB61" s="588"/>
      <c r="AC61" s="589">
        <v>5</v>
      </c>
      <c r="AD61" s="590"/>
      <c r="AE61" s="587">
        <f>AC61*30</f>
        <v>150</v>
      </c>
      <c r="AF61" s="588"/>
      <c r="AG61" s="587">
        <v>36</v>
      </c>
      <c r="AH61" s="588"/>
      <c r="AI61" s="587"/>
      <c r="AJ61" s="588"/>
      <c r="AK61" s="587">
        <v>36</v>
      </c>
      <c r="AL61" s="588"/>
      <c r="AM61" s="369">
        <v>78</v>
      </c>
      <c r="AN61" s="370"/>
      <c r="AO61" s="267"/>
      <c r="AP61" s="251"/>
      <c r="AQ61" s="251"/>
      <c r="AR61" s="251"/>
      <c r="BE61" s="264"/>
    </row>
    <row r="62" spans="1:57" s="252" customFormat="1" ht="21" thickBot="1" x14ac:dyDescent="0.35">
      <c r="A62" s="262"/>
      <c r="D62" s="669" t="s">
        <v>87</v>
      </c>
      <c r="E62" s="670"/>
      <c r="F62" s="670"/>
      <c r="G62" s="670"/>
      <c r="H62" s="670"/>
      <c r="I62" s="670"/>
      <c r="J62" s="670"/>
      <c r="K62" s="670"/>
      <c r="L62" s="670"/>
      <c r="M62" s="670"/>
      <c r="N62" s="670"/>
      <c r="O62" s="670"/>
      <c r="P62" s="670"/>
      <c r="Q62" s="670"/>
      <c r="R62" s="670"/>
      <c r="S62" s="670"/>
      <c r="T62" s="671"/>
      <c r="U62" s="672">
        <f>COUNTA(U57:V61)</f>
        <v>3</v>
      </c>
      <c r="V62" s="673"/>
      <c r="W62" s="672">
        <f>COUNTA(W57:X61)</f>
        <v>2</v>
      </c>
      <c r="X62" s="673"/>
      <c r="Y62" s="672">
        <f>COUNTA(Y57:Z61)</f>
        <v>4</v>
      </c>
      <c r="Z62" s="673"/>
      <c r="AA62" s="672">
        <f>COUNTA(AA57:AB61)</f>
        <v>5</v>
      </c>
      <c r="AB62" s="673"/>
      <c r="AC62" s="674">
        <f>SUM(AC57:AD61)</f>
        <v>22.5</v>
      </c>
      <c r="AD62" s="675"/>
      <c r="AE62" s="665">
        <f>SUM(AE57:AF61)</f>
        <v>675</v>
      </c>
      <c r="AF62" s="666"/>
      <c r="AG62" s="665">
        <f>SUM(AG57:AH61)</f>
        <v>144</v>
      </c>
      <c r="AH62" s="666"/>
      <c r="AI62" s="665"/>
      <c r="AJ62" s="666"/>
      <c r="AK62" s="665">
        <f>SUM(AK57:AL61)</f>
        <v>180</v>
      </c>
      <c r="AL62" s="666"/>
      <c r="AM62" s="667">
        <f>SUM(AM57:AN61)</f>
        <v>351</v>
      </c>
      <c r="AN62" s="668"/>
      <c r="AO62" s="268"/>
      <c r="AP62" s="251"/>
      <c r="AQ62" s="129"/>
      <c r="AR62" s="129"/>
      <c r="AS62" s="130"/>
      <c r="AT62" s="130"/>
      <c r="AU62" s="130"/>
      <c r="AV62" s="130"/>
      <c r="AW62" s="130"/>
      <c r="AX62" s="130"/>
      <c r="BE62" s="264"/>
    </row>
    <row r="63" spans="1:57" s="252" customFormat="1" ht="21" thickBot="1" x14ac:dyDescent="0.35">
      <c r="A63" s="262"/>
      <c r="D63" s="356" t="s">
        <v>89</v>
      </c>
      <c r="E63" s="357"/>
      <c r="F63" s="357"/>
      <c r="G63" s="357"/>
      <c r="H63" s="357"/>
      <c r="I63" s="357"/>
      <c r="J63" s="357"/>
      <c r="K63" s="357"/>
      <c r="L63" s="357"/>
      <c r="M63" s="357"/>
      <c r="N63" s="357"/>
      <c r="O63" s="357"/>
      <c r="P63" s="357"/>
      <c r="Q63" s="357"/>
      <c r="R63" s="357"/>
      <c r="S63" s="357"/>
      <c r="T63" s="357"/>
      <c r="U63" s="662">
        <f>U62</f>
        <v>3</v>
      </c>
      <c r="V63" s="608"/>
      <c r="W63" s="662">
        <f>W62</f>
        <v>2</v>
      </c>
      <c r="X63" s="608"/>
      <c r="Y63" s="662">
        <f>Y62</f>
        <v>4</v>
      </c>
      <c r="Z63" s="608"/>
      <c r="AA63" s="662">
        <f>AA62</f>
        <v>5</v>
      </c>
      <c r="AB63" s="608"/>
      <c r="AC63" s="662">
        <f>AC62</f>
        <v>22.5</v>
      </c>
      <c r="AD63" s="608"/>
      <c r="AE63" s="662">
        <f>AE62</f>
        <v>675</v>
      </c>
      <c r="AF63" s="608"/>
      <c r="AG63" s="662">
        <f>AG62</f>
        <v>144</v>
      </c>
      <c r="AH63" s="608"/>
      <c r="AI63" s="662"/>
      <c r="AJ63" s="608"/>
      <c r="AK63" s="662">
        <f>AK62</f>
        <v>180</v>
      </c>
      <c r="AL63" s="608"/>
      <c r="AM63" s="663">
        <f>AM62</f>
        <v>351</v>
      </c>
      <c r="AN63" s="664"/>
      <c r="AP63" s="251"/>
      <c r="AQ63" s="270"/>
      <c r="AR63" s="270"/>
      <c r="AS63" s="270"/>
      <c r="AT63" s="270"/>
      <c r="AU63" s="270"/>
      <c r="AV63" s="270"/>
      <c r="AW63" s="270"/>
      <c r="AX63" s="270"/>
      <c r="BE63" s="264"/>
    </row>
    <row r="64" spans="1:57" s="272" customFormat="1" ht="24" thickBot="1" x14ac:dyDescent="0.4">
      <c r="A64" s="271"/>
      <c r="D64" s="348" t="s">
        <v>50</v>
      </c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50"/>
      <c r="U64" s="609">
        <f>U54+U63</f>
        <v>6</v>
      </c>
      <c r="V64" s="609"/>
      <c r="W64" s="609">
        <f>W54+W63</f>
        <v>13</v>
      </c>
      <c r="X64" s="609"/>
      <c r="Y64" s="609">
        <f>Y54+Y63</f>
        <v>9</v>
      </c>
      <c r="Z64" s="609"/>
      <c r="AA64" s="609">
        <f>AA54+AA63</f>
        <v>14</v>
      </c>
      <c r="AB64" s="609"/>
      <c r="AC64" s="661">
        <f>AC54+AC63</f>
        <v>90</v>
      </c>
      <c r="AD64" s="661"/>
      <c r="AE64" s="609">
        <f>AE40+AE53+AE62</f>
        <v>2700</v>
      </c>
      <c r="AF64" s="609"/>
      <c r="AG64" s="609">
        <f>AG40+AG53+AG62</f>
        <v>405</v>
      </c>
      <c r="AH64" s="609"/>
      <c r="AI64" s="609">
        <f>AI40+AI53+AI62</f>
        <v>180</v>
      </c>
      <c r="AJ64" s="609"/>
      <c r="AK64" s="609">
        <f>AK40+AK53+AK62</f>
        <v>324</v>
      </c>
      <c r="AL64" s="609"/>
      <c r="AM64" s="660">
        <f>AM40+AM53+AM62</f>
        <v>1791</v>
      </c>
      <c r="AN64" s="660"/>
      <c r="AP64" s="273"/>
      <c r="AQ64" s="270"/>
      <c r="AR64" s="270"/>
      <c r="AS64" s="270"/>
      <c r="AT64" s="270"/>
      <c r="AU64" s="270"/>
      <c r="AV64" s="270"/>
      <c r="AW64" s="270"/>
      <c r="AX64" s="270"/>
      <c r="BE64" s="274"/>
    </row>
    <row r="65" spans="1:66" s="19" customFormat="1" ht="25.5" customHeight="1" x14ac:dyDescent="0.2">
      <c r="A65" s="177"/>
      <c r="B65" s="132"/>
      <c r="C65" s="132"/>
      <c r="D65" s="132"/>
      <c r="E65" s="132"/>
      <c r="F65" s="132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90"/>
      <c r="BF65" s="131"/>
      <c r="BG65" s="18"/>
      <c r="BH65" s="18"/>
    </row>
    <row r="66" spans="1:66" s="67" customFormat="1" ht="25.5" customHeight="1" x14ac:dyDescent="0.35">
      <c r="A66" s="178"/>
      <c r="B66" s="139" t="s">
        <v>92</v>
      </c>
      <c r="C66" s="132"/>
      <c r="D66" s="132"/>
      <c r="E66" s="132"/>
      <c r="F66" s="132"/>
      <c r="G66" s="135"/>
      <c r="H66" s="135"/>
      <c r="I66" s="135"/>
      <c r="BE66" s="179"/>
    </row>
    <row r="67" spans="1:66" s="67" customFormat="1" ht="25.5" customHeight="1" x14ac:dyDescent="0.35">
      <c r="A67" s="178"/>
      <c r="B67" s="132"/>
      <c r="C67" s="132"/>
      <c r="D67" s="132"/>
      <c r="E67" s="132"/>
      <c r="F67" s="132"/>
      <c r="G67" s="135"/>
      <c r="H67" s="135"/>
      <c r="I67" s="135"/>
      <c r="BE67" s="179"/>
      <c r="BG67" s="68"/>
      <c r="BH67" s="68"/>
    </row>
    <row r="68" spans="1:66" s="67" customFormat="1" ht="25.5" customHeight="1" x14ac:dyDescent="0.35">
      <c r="A68" s="178"/>
      <c r="B68" s="143" t="s">
        <v>69</v>
      </c>
      <c r="C68" s="132"/>
      <c r="D68" s="132"/>
      <c r="E68" s="132"/>
      <c r="F68" s="132"/>
      <c r="G68" s="135"/>
      <c r="H68" s="135"/>
      <c r="I68" s="135"/>
      <c r="Q68" s="280" t="s">
        <v>169</v>
      </c>
      <c r="BE68" s="179"/>
      <c r="BG68" s="69"/>
      <c r="BH68" s="69"/>
    </row>
    <row r="69" spans="1:66" s="67" customFormat="1" ht="24" customHeight="1" x14ac:dyDescent="0.35">
      <c r="A69" s="180"/>
      <c r="B69" s="136" t="s">
        <v>70</v>
      </c>
      <c r="C69" s="132"/>
      <c r="D69" s="132"/>
      <c r="E69" s="132"/>
      <c r="F69" s="132"/>
      <c r="G69" s="137"/>
      <c r="H69" s="137"/>
      <c r="I69" s="138"/>
      <c r="J69" s="71"/>
      <c r="K69" s="71"/>
      <c r="N69" s="279" t="s">
        <v>188</v>
      </c>
      <c r="O69" s="280"/>
      <c r="AA69" s="69"/>
      <c r="AB69" s="69"/>
      <c r="BE69" s="179"/>
      <c r="BG69" s="70"/>
      <c r="BH69" s="71"/>
    </row>
    <row r="70" spans="1:66" s="19" customFormat="1" ht="18" customHeight="1" x14ac:dyDescent="0.25">
      <c r="A70" s="177"/>
      <c r="B70" s="132"/>
      <c r="C70" s="132"/>
      <c r="D70" s="132"/>
      <c r="E70" s="132"/>
      <c r="F70" s="132"/>
      <c r="G70" s="60"/>
      <c r="H70" s="60"/>
      <c r="I70" s="60"/>
      <c r="J70" s="60"/>
      <c r="K70" s="60"/>
      <c r="L70" s="22"/>
      <c r="M70" s="22"/>
      <c r="N70" s="22"/>
      <c r="O70" s="22"/>
      <c r="P70" s="34"/>
      <c r="Q70" s="11"/>
      <c r="R70" s="11"/>
      <c r="S70" s="11"/>
      <c r="T70" s="23"/>
      <c r="U70" s="23"/>
      <c r="V70" s="35"/>
      <c r="W70" s="37"/>
      <c r="X70" s="39"/>
      <c r="Y70" s="39"/>
      <c r="Z70" s="39"/>
      <c r="AA70" s="39"/>
      <c r="AB70" s="39"/>
      <c r="AC70" s="40"/>
      <c r="AD70" s="34"/>
      <c r="AE70" s="40"/>
      <c r="AF70" s="40"/>
      <c r="AG70" s="40"/>
      <c r="AH70" s="40"/>
      <c r="AI70" s="40"/>
      <c r="AJ70" s="40"/>
      <c r="AK70" s="41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63"/>
      <c r="BB70" s="45"/>
      <c r="BD70" s="44"/>
      <c r="BE70" s="191"/>
      <c r="BF70" s="25"/>
      <c r="BG70" s="18"/>
      <c r="BH70" s="27"/>
      <c r="BI70" s="18"/>
      <c r="BJ70" s="18"/>
      <c r="BK70" s="18"/>
      <c r="BL70" s="18"/>
      <c r="BM70" s="18"/>
      <c r="BN70" s="18"/>
    </row>
    <row r="71" spans="1:66" s="28" customFormat="1" ht="30.75" customHeight="1" thickBot="1" x14ac:dyDescent="0.25">
      <c r="A71" s="181"/>
      <c r="B71" s="182"/>
      <c r="C71" s="182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2"/>
      <c r="U71" s="182"/>
      <c r="V71" s="184"/>
      <c r="W71" s="184"/>
      <c r="X71" s="184"/>
      <c r="Y71" s="185"/>
      <c r="Z71" s="182"/>
      <c r="AA71" s="182"/>
      <c r="AB71" s="186"/>
      <c r="AC71" s="186"/>
      <c r="AD71" s="186"/>
      <c r="AE71" s="186"/>
      <c r="AF71" s="186"/>
      <c r="AG71" s="186"/>
      <c r="AH71" s="186"/>
      <c r="AI71" s="186"/>
      <c r="AJ71" s="186"/>
      <c r="AK71" s="187"/>
      <c r="AL71" s="187"/>
      <c r="AM71" s="187"/>
      <c r="AN71" s="187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  <c r="AZ71" s="187"/>
      <c r="BA71" s="187"/>
      <c r="BB71" s="182"/>
      <c r="BC71" s="182"/>
      <c r="BD71" s="183"/>
      <c r="BE71" s="188"/>
      <c r="BG71" s="18"/>
      <c r="BH71" s="27"/>
      <c r="BI71" s="18"/>
      <c r="BJ71" s="18"/>
      <c r="BK71" s="18"/>
      <c r="BL71" s="18"/>
      <c r="BM71" s="18"/>
      <c r="BN71" s="18"/>
    </row>
    <row r="72" spans="1:66" s="19" customFormat="1" ht="28.5" customHeight="1" x14ac:dyDescent="0.25">
      <c r="D72" s="30"/>
      <c r="E72" s="60"/>
      <c r="F72" s="60"/>
      <c r="G72" s="60"/>
      <c r="H72" s="22"/>
      <c r="I72" s="22"/>
      <c r="J72" s="22"/>
      <c r="K72" s="22"/>
      <c r="L72" s="22"/>
      <c r="M72" s="22"/>
      <c r="N72" s="36"/>
      <c r="O72" s="22"/>
      <c r="P72" s="22"/>
      <c r="Q72" s="36"/>
      <c r="R72" s="22"/>
      <c r="S72" s="18"/>
      <c r="T72" s="24"/>
      <c r="U72" s="18"/>
      <c r="V72" s="48"/>
      <c r="W72" s="37"/>
      <c r="X72" s="37"/>
      <c r="Y72" s="46"/>
      <c r="Z72" s="18"/>
      <c r="AA72" s="24"/>
      <c r="AB72" s="40"/>
      <c r="AC72" s="40"/>
      <c r="AD72" s="40"/>
      <c r="AE72" s="40"/>
      <c r="AF72" s="40"/>
      <c r="AG72" s="40"/>
      <c r="AH72" s="40"/>
      <c r="AI72" s="40"/>
      <c r="AJ72" s="40"/>
      <c r="AK72" s="41"/>
      <c r="AL72" s="61"/>
      <c r="AM72" s="61"/>
      <c r="AN72" s="61"/>
      <c r="AO72" s="61"/>
      <c r="AP72" s="42"/>
      <c r="AQ72" s="62"/>
      <c r="AR72" s="18"/>
      <c r="AS72" s="18"/>
      <c r="AT72" s="18"/>
      <c r="AU72" s="43"/>
      <c r="AV72" s="43"/>
      <c r="AW72" s="43"/>
      <c r="AX72" s="43"/>
      <c r="AY72" s="43"/>
      <c r="AZ72" s="43"/>
      <c r="BA72" s="18"/>
      <c r="BB72" s="18"/>
      <c r="BC72" s="36"/>
      <c r="BD72" s="18"/>
      <c r="BE72" s="24"/>
      <c r="BF72" s="18"/>
      <c r="BG72" s="25"/>
      <c r="BH72" s="26"/>
      <c r="BI72" s="18"/>
      <c r="BJ72" s="18"/>
      <c r="BK72" s="18"/>
      <c r="BL72" s="18"/>
      <c r="BM72" s="18"/>
      <c r="BN72" s="18"/>
    </row>
    <row r="73" spans="1:66" s="19" customFormat="1" ht="25.5" customHeight="1" x14ac:dyDescent="0.25">
      <c r="D73" s="47"/>
      <c r="E73" s="60"/>
      <c r="F73" s="60"/>
      <c r="G73" s="60"/>
      <c r="H73" s="60"/>
      <c r="I73" s="60"/>
      <c r="J73" s="60"/>
      <c r="K73" s="60"/>
      <c r="L73" s="22"/>
      <c r="M73" s="22"/>
      <c r="N73" s="22"/>
      <c r="O73" s="22"/>
      <c r="P73" s="34"/>
      <c r="Q73" s="11"/>
      <c r="R73" s="11"/>
      <c r="S73" s="11"/>
      <c r="T73" s="23"/>
      <c r="U73" s="23"/>
      <c r="V73" s="35"/>
      <c r="W73" s="37"/>
      <c r="X73" s="39"/>
      <c r="Y73" s="39"/>
      <c r="Z73" s="39"/>
      <c r="AA73" s="39"/>
      <c r="AB73" s="39"/>
      <c r="AC73" s="40"/>
      <c r="AD73" s="34"/>
      <c r="AE73" s="40"/>
      <c r="AF73" s="40"/>
      <c r="AG73" s="40"/>
      <c r="AH73" s="40"/>
      <c r="AI73" s="40"/>
      <c r="AJ73" s="40"/>
      <c r="AK73" s="41"/>
      <c r="AL73" s="47"/>
      <c r="AM73" s="47"/>
      <c r="AN73" s="47"/>
      <c r="AO73" s="47"/>
      <c r="AP73" s="47"/>
      <c r="AQ73" s="47"/>
      <c r="AR73" s="47"/>
      <c r="AS73" s="47"/>
      <c r="AT73" s="47"/>
      <c r="AU73" s="43"/>
      <c r="AV73" s="43"/>
      <c r="AW73" s="43"/>
      <c r="AX73" s="63"/>
      <c r="BA73" s="44"/>
      <c r="BB73" s="45"/>
      <c r="BC73" s="25"/>
      <c r="BE73" s="45"/>
      <c r="BF73" s="25"/>
      <c r="BG73" s="18"/>
      <c r="BH73" s="29"/>
      <c r="BI73" s="18"/>
      <c r="BJ73" s="18"/>
      <c r="BK73" s="18"/>
      <c r="BL73" s="18"/>
      <c r="BM73" s="18"/>
      <c r="BN73" s="18"/>
    </row>
    <row r="74" spans="1:66" s="19" customFormat="1" ht="20.100000000000001" customHeight="1" x14ac:dyDescent="0.2">
      <c r="D74" s="50"/>
      <c r="E74" s="51"/>
      <c r="F74" s="22"/>
      <c r="G74" s="22"/>
      <c r="H74" s="22"/>
      <c r="I74" s="22"/>
      <c r="J74" s="22"/>
      <c r="K74" s="22"/>
      <c r="L74" s="22"/>
      <c r="M74" s="22"/>
      <c r="N74" s="36"/>
      <c r="O74" s="22"/>
      <c r="P74" s="22"/>
      <c r="Q74" s="36"/>
      <c r="R74" s="22"/>
      <c r="S74" s="56"/>
      <c r="T74" s="24"/>
      <c r="U74" s="18"/>
      <c r="V74" s="37"/>
      <c r="W74" s="37"/>
      <c r="X74" s="37"/>
      <c r="Y74" s="46"/>
      <c r="Z74" s="18"/>
      <c r="AA74" s="24"/>
      <c r="AB74" s="52"/>
      <c r="AC74" s="51"/>
      <c r="AD74" s="51"/>
      <c r="AE74" s="51"/>
      <c r="AF74" s="51"/>
      <c r="AG74" s="51"/>
      <c r="AH74" s="51"/>
      <c r="AI74" s="51"/>
      <c r="AJ74" s="51"/>
      <c r="AK74" s="51"/>
      <c r="AL74" s="50"/>
      <c r="AM74" s="51"/>
      <c r="AN74" s="22"/>
      <c r="AO74" s="21"/>
      <c r="AP74" s="21"/>
      <c r="AQ74" s="22"/>
      <c r="AR74" s="18"/>
      <c r="AS74" s="18"/>
      <c r="AT74" s="18"/>
      <c r="AU74" s="43"/>
      <c r="AV74" s="64"/>
      <c r="AW74" s="64"/>
      <c r="AX74" s="64"/>
      <c r="AY74" s="64"/>
      <c r="AZ74" s="36"/>
      <c r="BC74" s="18"/>
      <c r="BD74" s="18"/>
      <c r="BE74" s="65"/>
      <c r="BF74" s="65"/>
      <c r="BI74" s="5"/>
      <c r="BJ74" s="5"/>
      <c r="BK74" s="5"/>
      <c r="BL74" s="5"/>
      <c r="BM74" s="5"/>
      <c r="BN74" s="5"/>
    </row>
    <row r="75" spans="1:66" s="19" customFormat="1" ht="18" customHeight="1" x14ac:dyDescent="0.2">
      <c r="BI75" s="5"/>
      <c r="BJ75" s="5"/>
      <c r="BK75" s="5"/>
      <c r="BL75" s="5"/>
      <c r="BM75" s="5"/>
      <c r="BN75" s="5"/>
    </row>
    <row r="76" spans="1:66" s="18" customFormat="1" ht="16.5" customHeight="1" x14ac:dyDescent="0.25">
      <c r="A76" s="21"/>
      <c r="B76" s="30"/>
      <c r="C76" s="66"/>
      <c r="D76" s="31"/>
      <c r="E76" s="32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Y76" s="24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3"/>
      <c r="BH76" s="23"/>
      <c r="BI76" s="5"/>
      <c r="BJ76" s="5"/>
      <c r="BK76" s="5"/>
      <c r="BL76" s="5"/>
      <c r="BM76" s="5"/>
      <c r="BN76" s="5"/>
    </row>
    <row r="77" spans="1:66" s="18" customFormat="1" ht="15" customHeight="1" x14ac:dyDescent="0.25">
      <c r="A77" s="21"/>
      <c r="B77" s="30"/>
      <c r="C77" s="60"/>
      <c r="D77" s="60"/>
      <c r="E77" s="60"/>
      <c r="F77" s="60"/>
      <c r="G77" s="60"/>
      <c r="H77" s="60"/>
      <c r="I77" s="60"/>
      <c r="J77" s="22"/>
      <c r="K77" s="22"/>
      <c r="L77" s="22"/>
      <c r="M77" s="22"/>
      <c r="N77" s="34"/>
      <c r="O77" s="11"/>
      <c r="P77" s="11"/>
      <c r="Q77" s="11"/>
      <c r="R77" s="23"/>
      <c r="S77" s="23"/>
      <c r="T77" s="35"/>
      <c r="Y77" s="24"/>
      <c r="AO77" s="20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"/>
      <c r="BH77" s="5"/>
      <c r="BI77" s="5"/>
      <c r="BJ77" s="5"/>
      <c r="BK77" s="5"/>
      <c r="BL77" s="5"/>
      <c r="BM77" s="5"/>
      <c r="BN77" s="5"/>
    </row>
    <row r="78" spans="1:66" s="18" customFormat="1" ht="16.5" customHeight="1" x14ac:dyDescent="0.25">
      <c r="A78" s="21"/>
      <c r="B78" s="30"/>
      <c r="C78" s="60"/>
      <c r="D78" s="60"/>
      <c r="E78" s="60"/>
      <c r="F78" s="22"/>
      <c r="G78" s="22"/>
      <c r="H78" s="22"/>
      <c r="I78" s="22"/>
      <c r="J78" s="22"/>
      <c r="K78" s="22"/>
      <c r="L78" s="36"/>
      <c r="M78" s="22"/>
      <c r="N78" s="22"/>
      <c r="O78" s="36"/>
      <c r="P78" s="22"/>
      <c r="R78" s="24"/>
      <c r="S78" s="37"/>
      <c r="T78" s="38"/>
      <c r="U78" s="37"/>
      <c r="V78" s="39"/>
      <c r="W78" s="39"/>
      <c r="X78" s="39"/>
      <c r="Y78" s="39"/>
      <c r="Z78" s="39"/>
      <c r="AA78" s="40"/>
      <c r="AB78" s="34"/>
      <c r="AC78" s="40"/>
      <c r="AD78" s="40"/>
      <c r="AE78" s="40"/>
      <c r="AF78" s="40"/>
      <c r="AG78" s="40"/>
      <c r="AH78" s="40"/>
      <c r="AI78" s="41"/>
      <c r="AJ78" s="61"/>
      <c r="AK78" s="61"/>
      <c r="AL78" s="61"/>
      <c r="AM78" s="61"/>
      <c r="AN78" s="42"/>
      <c r="AO78" s="62"/>
      <c r="AS78" s="43"/>
      <c r="AT78" s="43"/>
      <c r="AU78" s="43"/>
      <c r="AV78" s="43"/>
      <c r="AW78" s="43"/>
      <c r="AX78" s="43"/>
      <c r="AY78" s="63"/>
      <c r="AZ78" s="63"/>
      <c r="BA78" s="44"/>
      <c r="BB78" s="44"/>
      <c r="BC78" s="45"/>
      <c r="BD78" s="25"/>
      <c r="BE78" s="25"/>
      <c r="BF78" s="25"/>
      <c r="BG78" s="5"/>
      <c r="BH78" s="5"/>
      <c r="BI78" s="5"/>
      <c r="BJ78" s="5"/>
      <c r="BK78" s="5"/>
      <c r="BL78" s="5"/>
      <c r="BM78" s="5"/>
      <c r="BN78" s="5"/>
    </row>
    <row r="79" spans="1:66" s="18" customFormat="1" ht="16.5" customHeight="1" x14ac:dyDescent="0.25">
      <c r="A79" s="21"/>
      <c r="B79" s="30"/>
      <c r="C79" s="60"/>
      <c r="D79" s="60"/>
      <c r="E79" s="60"/>
      <c r="F79" s="22"/>
      <c r="G79" s="22"/>
      <c r="H79" s="22"/>
      <c r="I79" s="22"/>
      <c r="J79" s="22"/>
      <c r="K79" s="22"/>
      <c r="L79" s="36"/>
      <c r="M79" s="22"/>
      <c r="N79" s="22"/>
      <c r="O79" s="36"/>
      <c r="P79" s="22"/>
      <c r="R79" s="24"/>
      <c r="S79" s="37"/>
      <c r="T79" s="38"/>
      <c r="U79" s="37"/>
      <c r="V79" s="37"/>
      <c r="W79" s="46"/>
      <c r="Y79" s="24"/>
      <c r="Z79" s="40"/>
      <c r="AA79" s="40"/>
      <c r="AB79" s="40"/>
      <c r="AC79" s="40"/>
      <c r="AD79" s="40"/>
      <c r="AE79" s="40"/>
      <c r="AF79" s="40"/>
      <c r="AG79" s="40"/>
      <c r="AH79" s="40"/>
      <c r="AI79" s="41"/>
      <c r="AJ79" s="61"/>
      <c r="AK79" s="61"/>
      <c r="AL79" s="61"/>
      <c r="AM79" s="61"/>
      <c r="AN79" s="42"/>
      <c r="AO79" s="62"/>
      <c r="AS79" s="43"/>
      <c r="AT79" s="43"/>
      <c r="AU79" s="43"/>
      <c r="AV79" s="43"/>
      <c r="AW79" s="43"/>
      <c r="AX79" s="43"/>
      <c r="BA79" s="36"/>
      <c r="BC79" s="24"/>
      <c r="BG79" s="5"/>
      <c r="BH79" s="5"/>
      <c r="BI79" s="5"/>
      <c r="BJ79" s="5"/>
      <c r="BK79" s="5"/>
      <c r="BL79" s="5"/>
      <c r="BM79" s="5"/>
      <c r="BN79" s="5"/>
    </row>
    <row r="80" spans="1:66" s="18" customFormat="1" ht="15" customHeight="1" x14ac:dyDescent="0.25">
      <c r="A80" s="21"/>
      <c r="B80" s="30"/>
      <c r="C80" s="60"/>
      <c r="D80" s="60"/>
      <c r="E80" s="60"/>
      <c r="F80" s="60"/>
      <c r="G80" s="60"/>
      <c r="H80" s="60"/>
      <c r="I80" s="60"/>
      <c r="J80" s="22"/>
      <c r="K80" s="22"/>
      <c r="L80" s="22"/>
      <c r="M80" s="22"/>
      <c r="N80" s="34"/>
      <c r="O80" s="11"/>
      <c r="P80" s="11"/>
      <c r="Q80" s="11"/>
      <c r="R80" s="23"/>
      <c r="S80" s="23"/>
      <c r="T80" s="35"/>
      <c r="U80" s="37"/>
      <c r="V80" s="37"/>
      <c r="W80" s="46"/>
      <c r="Y80" s="24"/>
      <c r="Z80" s="40"/>
      <c r="AA80" s="40"/>
      <c r="AB80" s="40"/>
      <c r="AC80" s="40"/>
      <c r="AD80" s="40"/>
      <c r="AE80" s="40"/>
      <c r="AF80" s="40"/>
      <c r="AG80" s="40"/>
      <c r="AH80" s="40"/>
      <c r="AI80" s="41"/>
      <c r="AJ80" s="61"/>
      <c r="AK80" s="61"/>
      <c r="AL80" s="61"/>
      <c r="AM80" s="61"/>
      <c r="AN80" s="42"/>
      <c r="AO80" s="62"/>
      <c r="AS80" s="43"/>
      <c r="AT80" s="43"/>
      <c r="AU80" s="43"/>
      <c r="AV80" s="43"/>
      <c r="AW80" s="43"/>
      <c r="AX80" s="43"/>
      <c r="BA80" s="36"/>
      <c r="BC80" s="24"/>
      <c r="BG80" s="5"/>
      <c r="BH80" s="5"/>
      <c r="BI80" s="5"/>
      <c r="BJ80" s="5"/>
      <c r="BK80" s="5"/>
      <c r="BL80" s="5"/>
      <c r="BM80" s="5"/>
      <c r="BN80" s="5"/>
    </row>
    <row r="81" spans="1:66" s="18" customFormat="1" ht="16.5" customHeight="1" x14ac:dyDescent="0.25">
      <c r="A81" s="21"/>
      <c r="B81" s="47"/>
      <c r="C81" s="60"/>
      <c r="D81" s="60"/>
      <c r="E81" s="60"/>
      <c r="F81" s="22"/>
      <c r="G81" s="22"/>
      <c r="H81" s="22"/>
      <c r="I81" s="22"/>
      <c r="J81" s="22"/>
      <c r="K81" s="22"/>
      <c r="L81" s="36"/>
      <c r="M81" s="22"/>
      <c r="N81" s="22"/>
      <c r="O81" s="36"/>
      <c r="P81" s="22"/>
      <c r="R81" s="24"/>
      <c r="T81" s="48"/>
      <c r="U81" s="37"/>
      <c r="V81" s="39"/>
      <c r="W81" s="39"/>
      <c r="X81" s="39"/>
      <c r="Y81" s="39"/>
      <c r="Z81" s="39"/>
      <c r="AA81" s="40"/>
      <c r="AB81" s="34"/>
      <c r="AC81" s="40"/>
      <c r="AD81" s="40"/>
      <c r="AE81" s="40"/>
      <c r="AF81" s="40"/>
      <c r="AG81" s="40"/>
      <c r="AH81" s="40"/>
      <c r="AI81" s="41"/>
      <c r="AJ81" s="61"/>
      <c r="AK81" s="61"/>
      <c r="AL81" s="61"/>
      <c r="AM81" s="61"/>
      <c r="AN81" s="42"/>
      <c r="AO81" s="62"/>
      <c r="AS81" s="47"/>
      <c r="AT81" s="60"/>
      <c r="AU81" s="60"/>
      <c r="AV81" s="60"/>
      <c r="AW81" s="60"/>
      <c r="AX81" s="60"/>
      <c r="BC81" s="45"/>
      <c r="BD81" s="25"/>
      <c r="BE81" s="25"/>
      <c r="BF81" s="49"/>
      <c r="BG81" s="5"/>
      <c r="BH81" s="5"/>
      <c r="BI81" s="5"/>
      <c r="BJ81" s="5"/>
      <c r="BK81" s="5"/>
      <c r="BL81" s="5"/>
      <c r="BM81" s="5"/>
      <c r="BN81" s="5"/>
    </row>
    <row r="82" spans="1:66" s="18" customFormat="1" ht="15.75" customHeight="1" x14ac:dyDescent="0.2">
      <c r="A82" s="21"/>
      <c r="B82" s="50"/>
      <c r="C82" s="51"/>
      <c r="D82" s="60"/>
      <c r="E82" s="60"/>
      <c r="F82" s="22"/>
      <c r="G82" s="22"/>
      <c r="H82" s="22"/>
      <c r="I82" s="22"/>
      <c r="J82" s="22"/>
      <c r="K82" s="22"/>
      <c r="L82" s="36"/>
      <c r="M82" s="22"/>
      <c r="N82" s="22"/>
      <c r="O82" s="36"/>
      <c r="P82" s="22"/>
      <c r="R82" s="24"/>
      <c r="T82" s="48"/>
      <c r="U82" s="37"/>
      <c r="V82" s="37"/>
      <c r="W82" s="46"/>
      <c r="Y82" s="24"/>
      <c r="Z82" s="52"/>
      <c r="AA82" s="51"/>
      <c r="AB82" s="51"/>
      <c r="AC82" s="51"/>
      <c r="AD82" s="51"/>
      <c r="AE82" s="51"/>
      <c r="AF82" s="51"/>
      <c r="AG82" s="51"/>
      <c r="AH82" s="51"/>
      <c r="AI82" s="51"/>
      <c r="AJ82" s="50"/>
      <c r="AK82" s="51"/>
      <c r="AL82" s="22"/>
      <c r="AM82" s="21"/>
      <c r="AN82" s="21"/>
      <c r="AO82" s="22"/>
      <c r="AS82" s="19"/>
      <c r="AT82" s="53"/>
      <c r="AU82" s="19"/>
      <c r="AV82" s="19"/>
      <c r="AW82" s="54"/>
      <c r="AX82" s="19"/>
      <c r="AY82" s="19"/>
      <c r="AZ82" s="19"/>
      <c r="BA82" s="36"/>
      <c r="BB82" s="36"/>
      <c r="BC82" s="29"/>
      <c r="BG82" s="5"/>
      <c r="BH82" s="5"/>
      <c r="BI82" s="5"/>
      <c r="BJ82" s="5"/>
      <c r="BK82" s="5"/>
      <c r="BL82" s="5"/>
      <c r="BM82" s="5"/>
      <c r="BN82" s="5"/>
    </row>
    <row r="83" spans="1:66" ht="15.75" x14ac:dyDescent="0.25">
      <c r="D83" s="60"/>
      <c r="E83" s="60"/>
      <c r="F83" s="60"/>
      <c r="G83" s="60"/>
      <c r="H83" s="60"/>
      <c r="I83" s="60"/>
      <c r="J83" s="22"/>
      <c r="K83" s="22"/>
      <c r="L83" s="22"/>
      <c r="M83" s="22"/>
      <c r="N83" s="34"/>
      <c r="O83" s="11"/>
      <c r="P83" s="11"/>
      <c r="Q83" s="11"/>
      <c r="R83" s="23"/>
      <c r="S83" s="23"/>
      <c r="T83" s="35"/>
      <c r="U83" s="5"/>
      <c r="V83" s="5"/>
      <c r="W83" s="5"/>
      <c r="X83" s="5"/>
      <c r="AV83" s="19"/>
      <c r="AW83" s="55"/>
      <c r="AX83" s="19"/>
      <c r="AY83" s="19"/>
      <c r="AZ83" s="19"/>
      <c r="BA83" s="19"/>
      <c r="BB83" s="19"/>
      <c r="BC83" s="19"/>
      <c r="BD83" s="19"/>
      <c r="BE83" s="19"/>
      <c r="BF83" s="19"/>
    </row>
    <row r="84" spans="1:66" ht="18" x14ac:dyDescent="0.25">
      <c r="D84" s="22"/>
      <c r="E84" s="22"/>
      <c r="F84" s="22"/>
      <c r="G84" s="22"/>
      <c r="H84" s="22"/>
      <c r="I84" s="22"/>
      <c r="J84" s="22"/>
      <c r="K84" s="22"/>
      <c r="L84" s="36"/>
      <c r="M84" s="22"/>
      <c r="N84" s="22"/>
      <c r="O84" s="36"/>
      <c r="P84" s="22"/>
      <c r="Q84" s="56"/>
      <c r="R84" s="24"/>
      <c r="S84" s="18"/>
      <c r="T84" s="37"/>
      <c r="Y84" s="5"/>
      <c r="Z84" s="5"/>
      <c r="AA84" s="5"/>
      <c r="AB84" s="5"/>
      <c r="AC84" s="5"/>
      <c r="AD84" s="5"/>
      <c r="AP84" s="57"/>
      <c r="AW84" s="19"/>
      <c r="AX84" s="19"/>
      <c r="AY84" s="19"/>
      <c r="AZ84" s="19"/>
      <c r="BA84" s="19"/>
      <c r="BB84" s="19"/>
      <c r="BC84" s="19"/>
      <c r="BD84" s="19"/>
      <c r="BE84" s="19"/>
      <c r="BF84" s="54"/>
    </row>
    <row r="85" spans="1:66" ht="18" x14ac:dyDescent="0.25">
      <c r="M85" s="5"/>
      <c r="N85" s="5"/>
      <c r="O85" s="5"/>
      <c r="P85" s="5"/>
      <c r="Q85" s="58"/>
      <c r="R85" s="58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W85" s="49"/>
      <c r="AZ85" s="49"/>
      <c r="BC85" s="23"/>
      <c r="BF85" s="23"/>
    </row>
    <row r="86" spans="1:66" x14ac:dyDescent="0.2">
      <c r="M86" s="5"/>
      <c r="N86" s="5"/>
      <c r="U86" s="5"/>
      <c r="V86" s="5"/>
      <c r="W86" s="5"/>
      <c r="X86" s="5"/>
    </row>
    <row r="87" spans="1:66" ht="18" x14ac:dyDescent="0.25">
      <c r="O87" s="5"/>
      <c r="P87" s="5"/>
      <c r="Q87" s="49"/>
      <c r="R87" s="49"/>
      <c r="S87" s="5"/>
      <c r="T87" s="5"/>
      <c r="AW87" s="57"/>
      <c r="AY87" s="58"/>
    </row>
    <row r="88" spans="1:66" ht="18" x14ac:dyDescent="0.25">
      <c r="M88" s="57"/>
      <c r="N88" s="57"/>
      <c r="O88" s="5"/>
      <c r="P88" s="5"/>
      <c r="Q88" s="58"/>
      <c r="R88" s="58"/>
      <c r="S88" s="5"/>
      <c r="T88" s="5"/>
      <c r="AY88" s="58"/>
      <c r="BF88" s="58"/>
    </row>
    <row r="89" spans="1:66" x14ac:dyDescent="0.2">
      <c r="M89" s="5"/>
      <c r="N89" s="5"/>
    </row>
    <row r="91" spans="1:66" x14ac:dyDescent="0.2">
      <c r="AX91" s="58"/>
      <c r="AY91" s="58"/>
    </row>
  </sheetData>
  <mergeCells count="383">
    <mergeCell ref="BA26:BB27"/>
    <mergeCell ref="O2:AW2"/>
    <mergeCell ref="O3:AW3"/>
    <mergeCell ref="O4:AW4"/>
    <mergeCell ref="O5:AW5"/>
    <mergeCell ref="R12:AM12"/>
    <mergeCell ref="D16:BD16"/>
    <mergeCell ref="BA17:BD17"/>
    <mergeCell ref="D24:R24"/>
    <mergeCell ref="U24:AF24"/>
    <mergeCell ref="AJ24:BB24"/>
    <mergeCell ref="AR17:AU17"/>
    <mergeCell ref="AV17:AZ17"/>
    <mergeCell ref="D17:D18"/>
    <mergeCell ref="O27:P27"/>
    <mergeCell ref="E25:F25"/>
    <mergeCell ref="G25:H25"/>
    <mergeCell ref="I25:J25"/>
    <mergeCell ref="K25:L25"/>
    <mergeCell ref="M25:N25"/>
    <mergeCell ref="AA17:AD17"/>
    <mergeCell ref="AE17:AH17"/>
    <mergeCell ref="AI17:AM17"/>
    <mergeCell ref="AN17:AQ17"/>
    <mergeCell ref="E17:H17"/>
    <mergeCell ref="I17:M17"/>
    <mergeCell ref="N17:R17"/>
    <mergeCell ref="S17:V17"/>
    <mergeCell ref="W17:Z17"/>
    <mergeCell ref="AR25:AZ25"/>
    <mergeCell ref="BA25:BB25"/>
    <mergeCell ref="E26:F26"/>
    <mergeCell ref="G26:H26"/>
    <mergeCell ref="I26:J26"/>
    <mergeCell ref="K26:L26"/>
    <mergeCell ref="M26:N26"/>
    <mergeCell ref="O26:P26"/>
    <mergeCell ref="O25:P25"/>
    <mergeCell ref="Q25:R25"/>
    <mergeCell ref="U25:Z25"/>
    <mergeCell ref="AA25:AC25"/>
    <mergeCell ref="AD25:AF25"/>
    <mergeCell ref="AJ25:AQ25"/>
    <mergeCell ref="U26:Z27"/>
    <mergeCell ref="AA26:AC27"/>
    <mergeCell ref="AD26:AF27"/>
    <mergeCell ref="AJ26:AQ27"/>
    <mergeCell ref="Q27:R27"/>
    <mergeCell ref="D33:F33"/>
    <mergeCell ref="G33:T33"/>
    <mergeCell ref="U33:V33"/>
    <mergeCell ref="W33:X33"/>
    <mergeCell ref="Y33:Z33"/>
    <mergeCell ref="AA33:AB33"/>
    <mergeCell ref="Q26:R26"/>
    <mergeCell ref="AR26:AZ27"/>
    <mergeCell ref="AA31:AB32"/>
    <mergeCell ref="AE31:AF32"/>
    <mergeCell ref="AG31:AL31"/>
    <mergeCell ref="AM31:AN32"/>
    <mergeCell ref="AG32:AH32"/>
    <mergeCell ref="AI32:AJ32"/>
    <mergeCell ref="AK32:AL32"/>
    <mergeCell ref="D29:AN29"/>
    <mergeCell ref="D30:F32"/>
    <mergeCell ref="G30:T32"/>
    <mergeCell ref="U30:AB30"/>
    <mergeCell ref="AC30:AD32"/>
    <mergeCell ref="AE30:AN30"/>
    <mergeCell ref="U31:V32"/>
    <mergeCell ref="W31:X32"/>
    <mergeCell ref="Y31:Z32"/>
    <mergeCell ref="E27:F27"/>
    <mergeCell ref="G27:H27"/>
    <mergeCell ref="I27:J27"/>
    <mergeCell ref="K27:L27"/>
    <mergeCell ref="M27:N27"/>
    <mergeCell ref="AK39:AL39"/>
    <mergeCell ref="AM39:AN39"/>
    <mergeCell ref="AG36:AH36"/>
    <mergeCell ref="AI36:AJ36"/>
    <mergeCell ref="AC33:AD33"/>
    <mergeCell ref="AE33:AF33"/>
    <mergeCell ref="AG33:AH33"/>
    <mergeCell ref="AI33:AJ33"/>
    <mergeCell ref="AK33:AL33"/>
    <mergeCell ref="AM33:AN33"/>
    <mergeCell ref="D34:AN34"/>
    <mergeCell ref="D35:AN35"/>
    <mergeCell ref="D36:F36"/>
    <mergeCell ref="G36:T36"/>
    <mergeCell ref="U36:V36"/>
    <mergeCell ref="W36:X36"/>
    <mergeCell ref="Y36:Z36"/>
    <mergeCell ref="AA36:AB36"/>
    <mergeCell ref="AC36:AD36"/>
    <mergeCell ref="AE36:AF36"/>
    <mergeCell ref="AK36:AL36"/>
    <mergeCell ref="AM36:AN36"/>
    <mergeCell ref="D39:F39"/>
    <mergeCell ref="G39:T39"/>
    <mergeCell ref="AK40:AL40"/>
    <mergeCell ref="AM40:AN40"/>
    <mergeCell ref="D41:AN41"/>
    <mergeCell ref="D40:T40"/>
    <mergeCell ref="U40:V40"/>
    <mergeCell ref="W40:X40"/>
    <mergeCell ref="Y40:Z40"/>
    <mergeCell ref="AA40:AB40"/>
    <mergeCell ref="AC40:AD40"/>
    <mergeCell ref="AG39:AH39"/>
    <mergeCell ref="AI39:AJ39"/>
    <mergeCell ref="AG37:AH37"/>
    <mergeCell ref="AI37:AJ37"/>
    <mergeCell ref="D37:F37"/>
    <mergeCell ref="D38:F38"/>
    <mergeCell ref="G37:T37"/>
    <mergeCell ref="G38:T38"/>
    <mergeCell ref="U37:V37"/>
    <mergeCell ref="W37:X37"/>
    <mergeCell ref="AC42:AD42"/>
    <mergeCell ref="AE42:AF42"/>
    <mergeCell ref="AG42:AH42"/>
    <mergeCell ref="AI42:AJ42"/>
    <mergeCell ref="AE40:AF40"/>
    <mergeCell ref="AG40:AH40"/>
    <mergeCell ref="AI40:AJ40"/>
    <mergeCell ref="AK42:AL42"/>
    <mergeCell ref="AM42:AN42"/>
    <mergeCell ref="D42:F42"/>
    <mergeCell ref="G42:T42"/>
    <mergeCell ref="U42:V42"/>
    <mergeCell ref="W42:X42"/>
    <mergeCell ref="Y42:Z42"/>
    <mergeCell ref="AA42:AB42"/>
    <mergeCell ref="AC51:AD51"/>
    <mergeCell ref="AE51:AF51"/>
    <mergeCell ref="AG51:AH51"/>
    <mergeCell ref="G45:T45"/>
    <mergeCell ref="G46:T46"/>
    <mergeCell ref="U43:V43"/>
    <mergeCell ref="W43:X43"/>
    <mergeCell ref="D49:AN49"/>
    <mergeCell ref="D47:F47"/>
    <mergeCell ref="G47:T47"/>
    <mergeCell ref="U47:V47"/>
    <mergeCell ref="W47:X47"/>
    <mergeCell ref="Y47:Z47"/>
    <mergeCell ref="AA47:AB47"/>
    <mergeCell ref="AC47:AD47"/>
    <mergeCell ref="AE47:AF47"/>
    <mergeCell ref="AG47:AH47"/>
    <mergeCell ref="AI47:AJ47"/>
    <mergeCell ref="AI51:AJ51"/>
    <mergeCell ref="AK51:AL51"/>
    <mergeCell ref="AM51:AN51"/>
    <mergeCell ref="D51:F51"/>
    <mergeCell ref="G51:T51"/>
    <mergeCell ref="U51:V51"/>
    <mergeCell ref="W51:X51"/>
    <mergeCell ref="Y51:Z51"/>
    <mergeCell ref="AA51:AB51"/>
    <mergeCell ref="AM53:AN53"/>
    <mergeCell ref="AC53:AD53"/>
    <mergeCell ref="D54:T54"/>
    <mergeCell ref="U54:V54"/>
    <mergeCell ref="W54:X54"/>
    <mergeCell ref="Y54:Z54"/>
    <mergeCell ref="AA54:AB54"/>
    <mergeCell ref="D53:T53"/>
    <mergeCell ref="U53:V53"/>
    <mergeCell ref="W53:X53"/>
    <mergeCell ref="Y53:Z53"/>
    <mergeCell ref="AA53:AB53"/>
    <mergeCell ref="AM54:AN54"/>
    <mergeCell ref="D55:AN55"/>
    <mergeCell ref="D56:AN56"/>
    <mergeCell ref="D57:F57"/>
    <mergeCell ref="G57:T57"/>
    <mergeCell ref="U57:V57"/>
    <mergeCell ref="W57:X57"/>
    <mergeCell ref="Y57:Z57"/>
    <mergeCell ref="AA57:AB57"/>
    <mergeCell ref="AC57:AD57"/>
    <mergeCell ref="AE57:AF57"/>
    <mergeCell ref="AK57:AL57"/>
    <mergeCell ref="AM57:AN57"/>
    <mergeCell ref="AK62:AL62"/>
    <mergeCell ref="AM62:AN62"/>
    <mergeCell ref="D62:T62"/>
    <mergeCell ref="U62:V62"/>
    <mergeCell ref="W62:X62"/>
    <mergeCell ref="Y62:Z62"/>
    <mergeCell ref="AA62:AB62"/>
    <mergeCell ref="AC62:AD62"/>
    <mergeCell ref="AK61:AL61"/>
    <mergeCell ref="AM61:AN61"/>
    <mergeCell ref="D61:F61"/>
    <mergeCell ref="G61:T61"/>
    <mergeCell ref="U61:V61"/>
    <mergeCell ref="W61:X61"/>
    <mergeCell ref="Y61:Z61"/>
    <mergeCell ref="AA61:AB61"/>
    <mergeCell ref="AC61:AD61"/>
    <mergeCell ref="AE61:AF61"/>
    <mergeCell ref="AG61:AH61"/>
    <mergeCell ref="AI61:AJ61"/>
    <mergeCell ref="AE62:AF62"/>
    <mergeCell ref="AG62:AH62"/>
    <mergeCell ref="AI62:AJ62"/>
    <mergeCell ref="AC63:AD63"/>
    <mergeCell ref="AE63:AF63"/>
    <mergeCell ref="AG63:AH63"/>
    <mergeCell ref="AI63:AJ63"/>
    <mergeCell ref="AK63:AL63"/>
    <mergeCell ref="AM63:AN63"/>
    <mergeCell ref="D63:T63"/>
    <mergeCell ref="U63:V63"/>
    <mergeCell ref="W63:X63"/>
    <mergeCell ref="Y63:Z63"/>
    <mergeCell ref="AA63:AB63"/>
    <mergeCell ref="AE64:AF64"/>
    <mergeCell ref="AG64:AH64"/>
    <mergeCell ref="AI64:AJ64"/>
    <mergeCell ref="AK64:AL64"/>
    <mergeCell ref="AM64:AN64"/>
    <mergeCell ref="D64:T64"/>
    <mergeCell ref="U64:V64"/>
    <mergeCell ref="W64:X64"/>
    <mergeCell ref="Y64:Z64"/>
    <mergeCell ref="AA64:AB64"/>
    <mergeCell ref="AC64:AD64"/>
    <mergeCell ref="Y37:Z37"/>
    <mergeCell ref="AA37:AB37"/>
    <mergeCell ref="AC37:AD37"/>
    <mergeCell ref="G43:T43"/>
    <mergeCell ref="G44:T44"/>
    <mergeCell ref="AE37:AF37"/>
    <mergeCell ref="U38:V38"/>
    <mergeCell ref="W38:X38"/>
    <mergeCell ref="Y38:Z38"/>
    <mergeCell ref="AA38:AB38"/>
    <mergeCell ref="AC38:AD38"/>
    <mergeCell ref="AE38:AF38"/>
    <mergeCell ref="U39:V39"/>
    <mergeCell ref="W39:X39"/>
    <mergeCell ref="Y39:Z39"/>
    <mergeCell ref="AA39:AB39"/>
    <mergeCell ref="AC39:AD39"/>
    <mergeCell ref="AE39:AF39"/>
    <mergeCell ref="Y43:Z43"/>
    <mergeCell ref="AA43:AB43"/>
    <mergeCell ref="AC43:AD43"/>
    <mergeCell ref="AE43:AF43"/>
    <mergeCell ref="U44:V44"/>
    <mergeCell ref="W44:X44"/>
    <mergeCell ref="AM52:AN52"/>
    <mergeCell ref="U52:V52"/>
    <mergeCell ref="AK37:AL37"/>
    <mergeCell ref="AG38:AH38"/>
    <mergeCell ref="AI38:AJ38"/>
    <mergeCell ref="AK38:AL38"/>
    <mergeCell ref="AM37:AN37"/>
    <mergeCell ref="AM38:AN38"/>
    <mergeCell ref="D50:F50"/>
    <mergeCell ref="G50:T50"/>
    <mergeCell ref="U50:V50"/>
    <mergeCell ref="W50:X50"/>
    <mergeCell ref="Y50:Z50"/>
    <mergeCell ref="AA50:AB50"/>
    <mergeCell ref="AC50:AD50"/>
    <mergeCell ref="AE50:AF50"/>
    <mergeCell ref="AG50:AH50"/>
    <mergeCell ref="AI50:AJ50"/>
    <mergeCell ref="AK50:AL50"/>
    <mergeCell ref="AM50:AN50"/>
    <mergeCell ref="D45:F45"/>
    <mergeCell ref="D46:F46"/>
    <mergeCell ref="D43:F43"/>
    <mergeCell ref="D44:F44"/>
    <mergeCell ref="D48:F48"/>
    <mergeCell ref="G48:T48"/>
    <mergeCell ref="U48:V48"/>
    <mergeCell ref="W48:X48"/>
    <mergeCell ref="Y48:Z48"/>
    <mergeCell ref="AA48:AB48"/>
    <mergeCell ref="AC48:AD48"/>
    <mergeCell ref="AE48:AF48"/>
    <mergeCell ref="AG48:AH48"/>
    <mergeCell ref="Y44:Z44"/>
    <mergeCell ref="AA44:AB44"/>
    <mergeCell ref="AC44:AD44"/>
    <mergeCell ref="AE44:AF44"/>
    <mergeCell ref="U45:V45"/>
    <mergeCell ref="W45:X45"/>
    <mergeCell ref="Y45:Z45"/>
    <mergeCell ref="AA45:AB45"/>
    <mergeCell ref="AC45:AD45"/>
    <mergeCell ref="AE45:AF45"/>
    <mergeCell ref="U46:V46"/>
    <mergeCell ref="W46:X46"/>
    <mergeCell ref="Y46:Z46"/>
    <mergeCell ref="AA46:AB46"/>
    <mergeCell ref="AC46:AD46"/>
    <mergeCell ref="AE46:AF46"/>
    <mergeCell ref="AG46:AH46"/>
    <mergeCell ref="AI46:AJ46"/>
    <mergeCell ref="AK46:AL46"/>
    <mergeCell ref="AM43:AN43"/>
    <mergeCell ref="AM44:AN44"/>
    <mergeCell ref="AM45:AN45"/>
    <mergeCell ref="AM46:AN46"/>
    <mergeCell ref="AM48:AN48"/>
    <mergeCell ref="AG43:AH43"/>
    <mergeCell ref="AI43:AJ43"/>
    <mergeCell ref="AK43:AL43"/>
    <mergeCell ref="AG44:AH44"/>
    <mergeCell ref="AI44:AJ44"/>
    <mergeCell ref="AK44:AL44"/>
    <mergeCell ref="AG45:AH45"/>
    <mergeCell ref="AI45:AJ45"/>
    <mergeCell ref="AK45:AL45"/>
    <mergeCell ref="AK47:AL47"/>
    <mergeCell ref="AM47:AN47"/>
    <mergeCell ref="AI48:AJ48"/>
    <mergeCell ref="AK48:AL48"/>
    <mergeCell ref="W52:X52"/>
    <mergeCell ref="Y52:Z52"/>
    <mergeCell ref="AA52:AB52"/>
    <mergeCell ref="AC52:AD52"/>
    <mergeCell ref="AE52:AF52"/>
    <mergeCell ref="AG52:AH52"/>
    <mergeCell ref="AI52:AJ52"/>
    <mergeCell ref="AK52:AL52"/>
    <mergeCell ref="D58:F58"/>
    <mergeCell ref="AC58:AD58"/>
    <mergeCell ref="AE58:AF58"/>
    <mergeCell ref="D52:F52"/>
    <mergeCell ref="AG57:AH57"/>
    <mergeCell ref="AI57:AJ57"/>
    <mergeCell ref="AC54:AD54"/>
    <mergeCell ref="AE54:AF54"/>
    <mergeCell ref="AG54:AH54"/>
    <mergeCell ref="AI54:AJ54"/>
    <mergeCell ref="AK54:AL54"/>
    <mergeCell ref="AE53:AF53"/>
    <mergeCell ref="AG53:AH53"/>
    <mergeCell ref="AI53:AJ53"/>
    <mergeCell ref="AK53:AL53"/>
    <mergeCell ref="G52:T52"/>
    <mergeCell ref="D59:F59"/>
    <mergeCell ref="D60:F60"/>
    <mergeCell ref="G58:T58"/>
    <mergeCell ref="G59:T59"/>
    <mergeCell ref="G60:T60"/>
    <mergeCell ref="U58:V58"/>
    <mergeCell ref="W58:X58"/>
    <mergeCell ref="Y58:Z58"/>
    <mergeCell ref="AA58:AB58"/>
    <mergeCell ref="U59:V59"/>
    <mergeCell ref="W59:X59"/>
    <mergeCell ref="Y59:Z59"/>
    <mergeCell ref="AA59:AB59"/>
    <mergeCell ref="U60:V60"/>
    <mergeCell ref="W60:X60"/>
    <mergeCell ref="Y60:Z60"/>
    <mergeCell ref="AA60:AB60"/>
    <mergeCell ref="AM58:AN58"/>
    <mergeCell ref="AM59:AN59"/>
    <mergeCell ref="AM60:AN60"/>
    <mergeCell ref="AC59:AD59"/>
    <mergeCell ref="AE59:AF59"/>
    <mergeCell ref="AC60:AD60"/>
    <mergeCell ref="AE60:AF60"/>
    <mergeCell ref="AG58:AH58"/>
    <mergeCell ref="AI58:AJ58"/>
    <mergeCell ref="AK58:AL58"/>
    <mergeCell ref="AG59:AH59"/>
    <mergeCell ref="AI59:AJ59"/>
    <mergeCell ref="AK59:AL59"/>
    <mergeCell ref="AG60:AH60"/>
    <mergeCell ref="AI60:AJ60"/>
    <mergeCell ref="AK60:AL60"/>
  </mergeCells>
  <pageMargins left="0.31496062992125984" right="0" top="0" bottom="0" header="0" footer="0"/>
  <pageSetup paperSize="9" scale="3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8"/>
  <sheetViews>
    <sheetView showGridLines="0" topLeftCell="A34" zoomScale="70" zoomScaleNormal="70" zoomScaleSheetLayoutView="40" zoomScalePageLayoutView="55" workbookViewId="0">
      <selection activeCell="AT47" sqref="AT47"/>
    </sheetView>
  </sheetViews>
  <sheetFormatPr defaultColWidth="10.140625" defaultRowHeight="12.75" x14ac:dyDescent="0.2"/>
  <cols>
    <col min="1" max="6" width="4.42578125" style="5" customWidth="1"/>
    <col min="7" max="7" width="6.5703125" style="5" customWidth="1"/>
    <col min="8" max="8" width="5.28515625" style="5" customWidth="1"/>
    <col min="9" max="9" width="5" style="5" customWidth="1"/>
    <col min="10" max="11" width="4.42578125" style="5" customWidth="1"/>
    <col min="12" max="12" width="6" style="5" customWidth="1"/>
    <col min="13" max="14" width="4.42578125" style="1" customWidth="1"/>
    <col min="15" max="16" width="4.42578125" style="2" customWidth="1"/>
    <col min="17" max="27" width="4.42578125" style="3" customWidth="1"/>
    <col min="28" max="28" width="4.42578125" style="9" customWidth="1"/>
    <col min="29" max="31" width="5" style="9" customWidth="1"/>
    <col min="32" max="51" width="4.42578125" style="5" customWidth="1"/>
    <col min="52" max="52" width="3.85546875" style="5" customWidth="1"/>
    <col min="53" max="53" width="4.42578125" style="5" customWidth="1"/>
    <col min="54" max="54" width="3.85546875" style="5" customWidth="1"/>
    <col min="55" max="55" width="4" style="5" customWidth="1"/>
    <col min="56" max="56" width="5.42578125" style="5" customWidth="1"/>
    <col min="57" max="57" width="4.42578125" style="5" customWidth="1"/>
    <col min="58" max="58" width="5" style="5" customWidth="1"/>
    <col min="59" max="59" width="6.140625" style="5" customWidth="1"/>
    <col min="60" max="60" width="6" style="5" customWidth="1"/>
    <col min="61" max="16384" width="10.140625" style="5"/>
  </cols>
  <sheetData>
    <row r="1" spans="1:60" ht="23.25" customHeight="1" x14ac:dyDescent="0.2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  <c r="N1" s="147"/>
      <c r="O1" s="148"/>
      <c r="P1" s="149"/>
      <c r="Q1" s="150"/>
      <c r="R1" s="148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2"/>
      <c r="AE1" s="152"/>
      <c r="AF1" s="152"/>
      <c r="AG1" s="152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53"/>
      <c r="BF1" s="4"/>
      <c r="BG1" s="4"/>
      <c r="BH1" s="4"/>
    </row>
    <row r="2" spans="1:60" ht="29.25" customHeight="1" x14ac:dyDescent="0.3">
      <c r="A2" s="154"/>
      <c r="B2" s="155"/>
      <c r="C2" s="155"/>
      <c r="D2" s="155"/>
      <c r="E2" s="156"/>
      <c r="F2" s="155"/>
      <c r="G2" s="155"/>
      <c r="H2" s="155"/>
      <c r="I2" s="155"/>
      <c r="J2" s="155"/>
      <c r="K2" s="155"/>
      <c r="L2" s="155"/>
      <c r="M2" s="155"/>
      <c r="N2" s="155"/>
      <c r="O2" s="539" t="s">
        <v>0</v>
      </c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39"/>
      <c r="AF2" s="539"/>
      <c r="AG2" s="539"/>
      <c r="AH2" s="539"/>
      <c r="AI2" s="539"/>
      <c r="AJ2" s="539"/>
      <c r="AK2" s="539"/>
      <c r="AL2" s="539"/>
      <c r="AM2" s="539"/>
      <c r="AN2" s="539"/>
      <c r="AO2" s="539"/>
      <c r="AP2" s="539"/>
      <c r="AQ2" s="539"/>
      <c r="AR2" s="539"/>
      <c r="AS2" s="539"/>
      <c r="AT2" s="539"/>
      <c r="AU2" s="539"/>
      <c r="AV2" s="539"/>
      <c r="AW2" s="539"/>
      <c r="AX2" s="155"/>
      <c r="AY2" s="155"/>
      <c r="AZ2" s="155"/>
      <c r="BA2" s="155"/>
      <c r="BB2" s="155"/>
      <c r="BC2" s="155"/>
      <c r="BD2" s="155"/>
      <c r="BE2" s="157"/>
      <c r="BF2" s="6"/>
      <c r="BG2" s="6"/>
      <c r="BH2" s="6"/>
    </row>
    <row r="3" spans="1:60" s="7" customFormat="1" ht="31.5" customHeight="1" x14ac:dyDescent="0.35">
      <c r="A3" s="158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40" t="s">
        <v>1</v>
      </c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73"/>
      <c r="AY3" s="73"/>
      <c r="AZ3" s="73"/>
      <c r="BA3" s="73"/>
      <c r="BB3" s="73"/>
      <c r="BC3" s="73"/>
      <c r="BD3" s="73"/>
      <c r="BE3" s="159"/>
      <c r="BF3" s="6"/>
      <c r="BG3" s="6"/>
      <c r="BH3" s="6"/>
    </row>
    <row r="4" spans="1:60" s="8" customFormat="1" ht="33.75" customHeight="1" x14ac:dyDescent="0.5">
      <c r="A4" s="160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541" t="s">
        <v>2</v>
      </c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541"/>
      <c r="AP4" s="541"/>
      <c r="AQ4" s="541"/>
      <c r="AR4" s="541"/>
      <c r="AS4" s="541"/>
      <c r="AT4" s="541"/>
      <c r="AU4" s="541"/>
      <c r="AV4" s="541"/>
      <c r="AW4" s="541"/>
      <c r="AX4" s="74"/>
      <c r="AY4" s="74"/>
      <c r="AZ4" s="75"/>
      <c r="BA4" s="75"/>
      <c r="BB4" s="75"/>
      <c r="BE4" s="161"/>
    </row>
    <row r="5" spans="1:60" ht="33.75" customHeight="1" x14ac:dyDescent="0.25">
      <c r="A5" s="162"/>
      <c r="B5" s="76" t="s">
        <v>51</v>
      </c>
      <c r="C5" s="72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542" t="s">
        <v>74</v>
      </c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V5" s="542"/>
      <c r="AW5" s="542"/>
      <c r="AX5" s="77"/>
      <c r="AY5" s="77"/>
      <c r="AZ5" s="78"/>
      <c r="BA5" s="78"/>
      <c r="BB5" s="78"/>
      <c r="BE5" s="163"/>
    </row>
    <row r="6" spans="1:60" ht="26.25" customHeight="1" x14ac:dyDescent="0.3">
      <c r="A6" s="164"/>
      <c r="B6" s="209" t="s">
        <v>77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R6" s="238" t="s">
        <v>3</v>
      </c>
      <c r="S6" s="216"/>
      <c r="T6" s="218"/>
      <c r="U6" s="218"/>
      <c r="V6" s="227"/>
      <c r="W6" s="227"/>
      <c r="X6" s="227" t="s">
        <v>55</v>
      </c>
      <c r="Y6" s="227"/>
      <c r="Z6" s="227"/>
      <c r="AA6" s="227"/>
      <c r="AB6" s="227"/>
      <c r="AC6" s="227"/>
      <c r="AD6" s="228"/>
      <c r="AE6" s="228"/>
      <c r="AF6" s="217"/>
      <c r="AG6" s="217"/>
      <c r="AH6" s="217"/>
      <c r="AI6" s="217"/>
      <c r="AJ6" s="217"/>
      <c r="AK6" s="217"/>
      <c r="AL6" s="217"/>
      <c r="AM6" s="219"/>
      <c r="AQ6" s="144" t="s">
        <v>5</v>
      </c>
      <c r="AR6" s="144"/>
      <c r="AS6" s="144"/>
      <c r="AT6" s="144"/>
      <c r="AU6" s="222"/>
      <c r="AV6" s="222"/>
      <c r="AW6" s="213" t="s">
        <v>6</v>
      </c>
      <c r="AX6" s="81"/>
      <c r="AY6" s="82"/>
      <c r="AZ6" s="82"/>
      <c r="BA6" s="82"/>
      <c r="BB6" s="82"/>
      <c r="BC6" s="82"/>
      <c r="BD6" s="82"/>
      <c r="BE6" s="163"/>
    </row>
    <row r="7" spans="1:60" ht="18.600000000000001" customHeight="1" x14ac:dyDescent="0.3">
      <c r="A7" s="162"/>
      <c r="B7" s="209" t="s">
        <v>78</v>
      </c>
      <c r="C7" s="80"/>
      <c r="D7" s="80"/>
      <c r="E7" s="80"/>
      <c r="F7" s="80"/>
      <c r="G7" s="80"/>
      <c r="I7" s="80"/>
      <c r="J7" s="80"/>
      <c r="K7" s="80"/>
      <c r="L7" s="80"/>
      <c r="M7" s="80"/>
      <c r="N7" s="80"/>
      <c r="O7" s="80"/>
      <c r="R7" s="239"/>
      <c r="S7" s="218"/>
      <c r="T7" s="218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18"/>
      <c r="AF7" s="214"/>
      <c r="AG7" s="218"/>
      <c r="AH7" s="218"/>
      <c r="AI7" s="218"/>
      <c r="AJ7" s="230"/>
      <c r="AK7" s="230"/>
      <c r="AL7" s="230"/>
      <c r="AM7" s="240"/>
      <c r="AQ7" s="95"/>
      <c r="AR7" s="95"/>
      <c r="AS7" s="95"/>
      <c r="AT7" s="95"/>
      <c r="AU7" s="222"/>
      <c r="AV7" s="222"/>
      <c r="AW7" s="210" t="s">
        <v>53</v>
      </c>
      <c r="AY7" s="84"/>
      <c r="AZ7" s="84"/>
      <c r="BA7" s="84"/>
      <c r="BB7" s="84"/>
      <c r="BC7" s="85"/>
      <c r="BD7" s="85"/>
      <c r="BE7" s="163"/>
    </row>
    <row r="8" spans="1:60" ht="20.25" x14ac:dyDescent="0.3">
      <c r="A8" s="164"/>
      <c r="B8" s="79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86"/>
      <c r="R8" s="218" t="s">
        <v>7</v>
      </c>
      <c r="S8" s="218"/>
      <c r="T8" s="218"/>
      <c r="U8" s="218"/>
      <c r="V8" s="227" t="s">
        <v>121</v>
      </c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31"/>
      <c r="AN8" s="81"/>
      <c r="AQ8" s="223" t="s">
        <v>8</v>
      </c>
      <c r="AR8" s="224"/>
      <c r="AS8" s="224"/>
      <c r="AT8" s="224"/>
      <c r="AU8" s="222"/>
      <c r="AV8" s="222"/>
      <c r="AW8" s="281" t="s">
        <v>155</v>
      </c>
      <c r="AX8" s="140"/>
      <c r="AY8" s="87"/>
      <c r="AZ8" s="87"/>
      <c r="BA8" s="87"/>
      <c r="BB8" s="81"/>
      <c r="BC8" s="81"/>
      <c r="BD8" s="81"/>
      <c r="BE8" s="163"/>
    </row>
    <row r="9" spans="1:60" ht="20.25" x14ac:dyDescent="0.3">
      <c r="A9" s="164"/>
      <c r="B9" s="83" t="s">
        <v>79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R9" s="232"/>
      <c r="S9" s="218"/>
      <c r="T9" s="218"/>
      <c r="U9" s="218"/>
      <c r="V9" s="218"/>
      <c r="W9" s="218"/>
      <c r="X9" s="218"/>
      <c r="Y9" s="218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15"/>
      <c r="AQ9" s="220"/>
      <c r="AR9" s="220"/>
      <c r="AS9" s="220"/>
      <c r="AT9" s="220"/>
      <c r="AU9" s="222"/>
      <c r="AV9" s="222"/>
      <c r="AW9" s="232" t="s">
        <v>162</v>
      </c>
      <c r="AX9" s="89"/>
      <c r="AY9" s="89"/>
      <c r="AZ9" s="89"/>
      <c r="BA9" s="89"/>
      <c r="BE9" s="163"/>
    </row>
    <row r="10" spans="1:60" ht="20.25" x14ac:dyDescent="0.3">
      <c r="A10" s="164"/>
      <c r="B10" s="88"/>
      <c r="C10" s="209"/>
      <c r="D10" s="209"/>
      <c r="E10" s="209"/>
      <c r="F10" s="209"/>
      <c r="G10" s="209"/>
      <c r="H10" s="209"/>
      <c r="I10" s="83"/>
      <c r="J10" s="83"/>
      <c r="K10" s="83"/>
      <c r="L10" s="83"/>
      <c r="M10" s="83"/>
      <c r="N10" s="83"/>
      <c r="O10" s="197"/>
      <c r="R10" s="91" t="s">
        <v>72</v>
      </c>
      <c r="S10" s="91"/>
      <c r="T10" s="91"/>
      <c r="U10" s="91"/>
      <c r="V10" s="91"/>
      <c r="W10" s="91"/>
      <c r="X10" s="91"/>
      <c r="Y10" s="216"/>
      <c r="Z10" s="91"/>
      <c r="AA10" s="91"/>
      <c r="AB10" s="91"/>
      <c r="AC10" s="91"/>
      <c r="AD10" s="213"/>
      <c r="AE10" s="213"/>
      <c r="AF10" s="213"/>
      <c r="AG10" s="213"/>
      <c r="AH10" s="213"/>
      <c r="AI10" s="213"/>
      <c r="AJ10" s="213"/>
      <c r="AK10" s="213"/>
      <c r="AL10" s="213"/>
      <c r="AM10" s="231"/>
      <c r="AN10" s="81"/>
      <c r="AQ10" s="225" t="s">
        <v>9</v>
      </c>
      <c r="AR10" s="225"/>
      <c r="AS10" s="225"/>
      <c r="AT10" s="226"/>
      <c r="AU10" s="222"/>
      <c r="AV10" s="222"/>
      <c r="AW10" s="288" t="s">
        <v>163</v>
      </c>
      <c r="AX10" s="93"/>
      <c r="AY10" s="93"/>
      <c r="AZ10" s="93"/>
      <c r="BA10" s="93"/>
      <c r="BB10" s="81"/>
      <c r="BC10" s="81"/>
      <c r="BD10" s="81"/>
      <c r="BE10" s="163"/>
    </row>
    <row r="11" spans="1:60" ht="20.25" x14ac:dyDescent="0.3">
      <c r="A11" s="164"/>
      <c r="B11" s="83" t="s">
        <v>75</v>
      </c>
      <c r="O11" s="197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28"/>
      <c r="AC11" s="228"/>
      <c r="AD11" s="228"/>
      <c r="AE11" s="228"/>
      <c r="AF11" s="217"/>
      <c r="AG11" s="217"/>
      <c r="AH11" s="217"/>
      <c r="AI11" s="217"/>
      <c r="AJ11" s="217"/>
      <c r="AK11" s="217"/>
      <c r="AL11" s="217"/>
      <c r="AM11" s="217"/>
      <c r="AQ11" s="221"/>
      <c r="AR11" s="221"/>
      <c r="AS11" s="221"/>
      <c r="AT11" s="226"/>
      <c r="AU11" s="222"/>
      <c r="AV11" s="222"/>
      <c r="AW11" s="211"/>
      <c r="AX11" s="92"/>
      <c r="AY11" s="92"/>
      <c r="AZ11" s="92"/>
      <c r="BA11" s="92"/>
      <c r="BE11" s="163"/>
    </row>
    <row r="12" spans="1:60" ht="20.25" x14ac:dyDescent="0.2">
      <c r="A12" s="164"/>
      <c r="O12" s="95"/>
      <c r="R12" s="766" t="s">
        <v>161</v>
      </c>
      <c r="S12" s="767"/>
      <c r="T12" s="767"/>
      <c r="U12" s="767"/>
      <c r="V12" s="767"/>
      <c r="W12" s="767"/>
      <c r="X12" s="767"/>
      <c r="Y12" s="767"/>
      <c r="Z12" s="767"/>
      <c r="AA12" s="767"/>
      <c r="AB12" s="767"/>
      <c r="AC12" s="767"/>
      <c r="AD12" s="767"/>
      <c r="AE12" s="767"/>
      <c r="AF12" s="767"/>
      <c r="AG12" s="767"/>
      <c r="AH12" s="767"/>
      <c r="AI12" s="767"/>
      <c r="AJ12" s="767"/>
      <c r="AK12" s="767"/>
      <c r="AL12" s="767"/>
      <c r="AM12" s="767"/>
      <c r="AN12" s="81"/>
      <c r="AQ12" s="225" t="s">
        <v>10</v>
      </c>
      <c r="AR12" s="225"/>
      <c r="AS12" s="225"/>
      <c r="AT12" s="225"/>
      <c r="AU12" s="222"/>
      <c r="AV12" s="222"/>
      <c r="AW12" s="212" t="s">
        <v>91</v>
      </c>
      <c r="AX12" s="96"/>
      <c r="AY12" s="96"/>
      <c r="AZ12" s="96"/>
      <c r="BA12" s="96"/>
      <c r="BB12" s="81"/>
      <c r="BC12" s="81"/>
      <c r="BD12" s="81"/>
      <c r="BE12" s="163"/>
    </row>
    <row r="13" spans="1:60" ht="19.149999999999999" customHeight="1" x14ac:dyDescent="0.2">
      <c r="A13" s="164"/>
      <c r="B13" s="83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83"/>
      <c r="O13" s="95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28"/>
      <c r="AC13" s="228"/>
      <c r="AD13" s="228"/>
      <c r="AE13" s="228"/>
      <c r="AF13" s="217"/>
      <c r="AG13" s="217"/>
      <c r="AH13" s="217"/>
      <c r="AI13" s="217"/>
      <c r="AJ13" s="217"/>
      <c r="AK13" s="217"/>
      <c r="AL13" s="217"/>
      <c r="AM13" s="211"/>
      <c r="AN13" s="92"/>
      <c r="AQ13" s="221"/>
      <c r="AR13" s="221"/>
      <c r="AS13" s="221"/>
      <c r="AT13" s="221"/>
      <c r="AU13" s="222"/>
      <c r="AV13" s="222"/>
      <c r="AW13" s="215"/>
      <c r="AX13" s="98"/>
      <c r="AY13" s="98"/>
      <c r="AZ13" s="98"/>
      <c r="BA13" s="98"/>
      <c r="BE13" s="163"/>
    </row>
    <row r="14" spans="1:60" ht="17.45" customHeight="1" x14ac:dyDescent="0.25">
      <c r="A14" s="164"/>
      <c r="B14" s="83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83"/>
      <c r="O14" s="95"/>
      <c r="R14" s="233" t="s">
        <v>52</v>
      </c>
      <c r="S14" s="216"/>
      <c r="T14" s="216"/>
      <c r="U14" s="216"/>
      <c r="V14" s="216"/>
      <c r="W14" s="216"/>
      <c r="X14" s="216"/>
      <c r="Y14" s="216"/>
      <c r="Z14" s="283" t="s">
        <v>164</v>
      </c>
      <c r="AA14" s="234"/>
      <c r="AB14" s="235"/>
      <c r="AC14" s="235"/>
      <c r="AD14" s="235"/>
      <c r="AE14" s="235"/>
      <c r="AF14" s="236"/>
      <c r="AG14" s="236"/>
      <c r="AH14" s="236"/>
      <c r="AI14" s="236"/>
      <c r="AJ14" s="236"/>
      <c r="AK14" s="236"/>
      <c r="AL14" s="236"/>
      <c r="AM14" s="237"/>
      <c r="AN14" s="93"/>
      <c r="AQ14" s="86" t="s">
        <v>11</v>
      </c>
      <c r="AR14" s="86"/>
      <c r="AS14" s="225"/>
      <c r="AT14" s="225"/>
      <c r="AU14" s="222"/>
      <c r="AV14" s="222"/>
      <c r="AW14" s="99" t="s">
        <v>56</v>
      </c>
      <c r="AX14" s="99"/>
      <c r="AY14" s="99"/>
      <c r="AZ14" s="99"/>
      <c r="BA14" s="99"/>
      <c r="BB14" s="81"/>
      <c r="BC14" s="81"/>
      <c r="BD14" s="81"/>
      <c r="BE14" s="163"/>
    </row>
    <row r="15" spans="1:60" ht="12" customHeight="1" x14ac:dyDescent="0.2">
      <c r="A15" s="164"/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94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X15" s="11"/>
      <c r="AY15" s="103"/>
      <c r="AZ15" s="103"/>
      <c r="BA15" s="103"/>
      <c r="BE15" s="163"/>
    </row>
    <row r="16" spans="1:60" ht="30.75" customHeight="1" thickBot="1" x14ac:dyDescent="0.35">
      <c r="A16" s="164"/>
      <c r="B16" s="104"/>
      <c r="C16" s="104"/>
      <c r="D16" s="445" t="s">
        <v>12</v>
      </c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  <c r="V16" s="445"/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5"/>
      <c r="AK16" s="445"/>
      <c r="AL16" s="445"/>
      <c r="AM16" s="445"/>
      <c r="AN16" s="445"/>
      <c r="AO16" s="445"/>
      <c r="AP16" s="445"/>
      <c r="AQ16" s="445"/>
      <c r="AR16" s="445"/>
      <c r="AS16" s="445"/>
      <c r="AT16" s="445"/>
      <c r="AU16" s="445"/>
      <c r="AV16" s="445"/>
      <c r="AW16" s="445"/>
      <c r="AX16" s="445"/>
      <c r="AY16" s="445"/>
      <c r="AZ16" s="445"/>
      <c r="BA16" s="445"/>
      <c r="BB16" s="445"/>
      <c r="BC16" s="445"/>
      <c r="BD16" s="445"/>
      <c r="BE16" s="163"/>
    </row>
    <row r="17" spans="1:59" ht="18" customHeight="1" x14ac:dyDescent="0.2">
      <c r="A17" s="165"/>
      <c r="B17" s="105"/>
      <c r="C17" s="106"/>
      <c r="D17" s="543" t="s">
        <v>13</v>
      </c>
      <c r="E17" s="545" t="s">
        <v>14</v>
      </c>
      <c r="F17" s="546"/>
      <c r="G17" s="546"/>
      <c r="H17" s="547"/>
      <c r="I17" s="548" t="s">
        <v>15</v>
      </c>
      <c r="J17" s="549"/>
      <c r="K17" s="549"/>
      <c r="L17" s="549"/>
      <c r="M17" s="550"/>
      <c r="N17" s="551" t="s">
        <v>16</v>
      </c>
      <c r="O17" s="552"/>
      <c r="P17" s="552"/>
      <c r="Q17" s="552"/>
      <c r="R17" s="553"/>
      <c r="S17" s="551" t="s">
        <v>17</v>
      </c>
      <c r="T17" s="552"/>
      <c r="U17" s="552"/>
      <c r="V17" s="553"/>
      <c r="W17" s="554" t="s">
        <v>18</v>
      </c>
      <c r="X17" s="555"/>
      <c r="Y17" s="555"/>
      <c r="Z17" s="555"/>
      <c r="AA17" s="555" t="s">
        <v>76</v>
      </c>
      <c r="AB17" s="555"/>
      <c r="AC17" s="555"/>
      <c r="AD17" s="555"/>
      <c r="AE17" s="555" t="s">
        <v>19</v>
      </c>
      <c r="AF17" s="555"/>
      <c r="AG17" s="555"/>
      <c r="AH17" s="555"/>
      <c r="AI17" s="555" t="s">
        <v>20</v>
      </c>
      <c r="AJ17" s="555"/>
      <c r="AK17" s="555"/>
      <c r="AL17" s="555"/>
      <c r="AM17" s="556"/>
      <c r="AN17" s="554" t="s">
        <v>21</v>
      </c>
      <c r="AO17" s="555"/>
      <c r="AP17" s="555"/>
      <c r="AQ17" s="556"/>
      <c r="AR17" s="554" t="s">
        <v>22</v>
      </c>
      <c r="AS17" s="555"/>
      <c r="AT17" s="555"/>
      <c r="AU17" s="556"/>
      <c r="AV17" s="554" t="s">
        <v>23</v>
      </c>
      <c r="AW17" s="555"/>
      <c r="AX17" s="555"/>
      <c r="AY17" s="555"/>
      <c r="AZ17" s="556"/>
      <c r="BA17" s="554" t="s">
        <v>24</v>
      </c>
      <c r="BB17" s="555"/>
      <c r="BC17" s="555"/>
      <c r="BD17" s="557"/>
      <c r="BE17" s="163"/>
    </row>
    <row r="18" spans="1:59" ht="18" customHeight="1" x14ac:dyDescent="0.2">
      <c r="A18" s="165"/>
      <c r="B18" s="105"/>
      <c r="C18" s="106"/>
      <c r="D18" s="544"/>
      <c r="E18" s="107">
        <v>1</v>
      </c>
      <c r="F18" s="107">
        <f t="shared" ref="F18:BD18" si="0">E18+1</f>
        <v>2</v>
      </c>
      <c r="G18" s="107">
        <f t="shared" si="0"/>
        <v>3</v>
      </c>
      <c r="H18" s="107">
        <f t="shared" si="0"/>
        <v>4</v>
      </c>
      <c r="I18" s="107">
        <f t="shared" si="0"/>
        <v>5</v>
      </c>
      <c r="J18" s="107">
        <f t="shared" si="0"/>
        <v>6</v>
      </c>
      <c r="K18" s="107">
        <f t="shared" si="0"/>
        <v>7</v>
      </c>
      <c r="L18" s="107">
        <f t="shared" si="0"/>
        <v>8</v>
      </c>
      <c r="M18" s="107">
        <f t="shared" si="0"/>
        <v>9</v>
      </c>
      <c r="N18" s="107">
        <f t="shared" si="0"/>
        <v>10</v>
      </c>
      <c r="O18" s="107">
        <f t="shared" si="0"/>
        <v>11</v>
      </c>
      <c r="P18" s="107">
        <f t="shared" si="0"/>
        <v>12</v>
      </c>
      <c r="Q18" s="107">
        <f t="shared" si="0"/>
        <v>13</v>
      </c>
      <c r="R18" s="107">
        <f t="shared" si="0"/>
        <v>14</v>
      </c>
      <c r="S18" s="107">
        <f t="shared" si="0"/>
        <v>15</v>
      </c>
      <c r="T18" s="107">
        <f t="shared" si="0"/>
        <v>16</v>
      </c>
      <c r="U18" s="107">
        <f t="shared" si="0"/>
        <v>17</v>
      </c>
      <c r="V18" s="107">
        <f t="shared" si="0"/>
        <v>18</v>
      </c>
      <c r="W18" s="107">
        <f t="shared" si="0"/>
        <v>19</v>
      </c>
      <c r="X18" s="107">
        <f t="shared" si="0"/>
        <v>20</v>
      </c>
      <c r="Y18" s="107">
        <f t="shared" si="0"/>
        <v>21</v>
      </c>
      <c r="Z18" s="107">
        <f t="shared" si="0"/>
        <v>22</v>
      </c>
      <c r="AA18" s="107">
        <f t="shared" si="0"/>
        <v>23</v>
      </c>
      <c r="AB18" s="107">
        <f t="shared" si="0"/>
        <v>24</v>
      </c>
      <c r="AC18" s="107">
        <f t="shared" si="0"/>
        <v>25</v>
      </c>
      <c r="AD18" s="107">
        <f t="shared" si="0"/>
        <v>26</v>
      </c>
      <c r="AE18" s="107">
        <f t="shared" si="0"/>
        <v>27</v>
      </c>
      <c r="AF18" s="107">
        <f t="shared" si="0"/>
        <v>28</v>
      </c>
      <c r="AG18" s="107">
        <f t="shared" si="0"/>
        <v>29</v>
      </c>
      <c r="AH18" s="107">
        <f t="shared" si="0"/>
        <v>30</v>
      </c>
      <c r="AI18" s="107">
        <f t="shared" si="0"/>
        <v>31</v>
      </c>
      <c r="AJ18" s="107">
        <f t="shared" si="0"/>
        <v>32</v>
      </c>
      <c r="AK18" s="107">
        <f t="shared" si="0"/>
        <v>33</v>
      </c>
      <c r="AL18" s="107">
        <f t="shared" si="0"/>
        <v>34</v>
      </c>
      <c r="AM18" s="107">
        <f t="shared" si="0"/>
        <v>35</v>
      </c>
      <c r="AN18" s="107">
        <f t="shared" si="0"/>
        <v>36</v>
      </c>
      <c r="AO18" s="107">
        <f t="shared" si="0"/>
        <v>37</v>
      </c>
      <c r="AP18" s="107">
        <f t="shared" si="0"/>
        <v>38</v>
      </c>
      <c r="AQ18" s="107">
        <f t="shared" si="0"/>
        <v>39</v>
      </c>
      <c r="AR18" s="107">
        <f t="shared" si="0"/>
        <v>40</v>
      </c>
      <c r="AS18" s="107">
        <f t="shared" si="0"/>
        <v>41</v>
      </c>
      <c r="AT18" s="107">
        <f t="shared" si="0"/>
        <v>42</v>
      </c>
      <c r="AU18" s="107">
        <f t="shared" si="0"/>
        <v>43</v>
      </c>
      <c r="AV18" s="107">
        <f t="shared" si="0"/>
        <v>44</v>
      </c>
      <c r="AW18" s="107">
        <f t="shared" si="0"/>
        <v>45</v>
      </c>
      <c r="AX18" s="107">
        <f t="shared" si="0"/>
        <v>46</v>
      </c>
      <c r="AY18" s="107">
        <f t="shared" si="0"/>
        <v>47</v>
      </c>
      <c r="AZ18" s="107">
        <f t="shared" si="0"/>
        <v>48</v>
      </c>
      <c r="BA18" s="107">
        <f t="shared" si="0"/>
        <v>49</v>
      </c>
      <c r="BB18" s="107">
        <f t="shared" si="0"/>
        <v>50</v>
      </c>
      <c r="BC18" s="107">
        <f t="shared" si="0"/>
        <v>51</v>
      </c>
      <c r="BD18" s="108">
        <f t="shared" si="0"/>
        <v>52</v>
      </c>
      <c r="BE18" s="163"/>
    </row>
    <row r="19" spans="1:59" ht="18.75" customHeight="1" x14ac:dyDescent="0.2">
      <c r="A19" s="165"/>
      <c r="B19" s="105"/>
      <c r="C19" s="109"/>
      <c r="D19" s="199" t="s">
        <v>25</v>
      </c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01" t="s">
        <v>26</v>
      </c>
      <c r="X19" s="201" t="s">
        <v>26</v>
      </c>
      <c r="Y19" s="201" t="s">
        <v>27</v>
      </c>
      <c r="Z19" s="201" t="s">
        <v>27</v>
      </c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01" t="s">
        <v>26</v>
      </c>
      <c r="AT19" s="201" t="s">
        <v>26</v>
      </c>
      <c r="AU19" s="201" t="s">
        <v>27</v>
      </c>
      <c r="AV19" s="201" t="s">
        <v>27</v>
      </c>
      <c r="AW19" s="201" t="s">
        <v>27</v>
      </c>
      <c r="AX19" s="201" t="s">
        <v>27</v>
      </c>
      <c r="AY19" s="201" t="s">
        <v>27</v>
      </c>
      <c r="AZ19" s="201" t="s">
        <v>27</v>
      </c>
      <c r="BA19" s="201" t="s">
        <v>27</v>
      </c>
      <c r="BB19" s="201" t="s">
        <v>27</v>
      </c>
      <c r="BC19" s="201" t="s">
        <v>27</v>
      </c>
      <c r="BD19" s="202" t="s">
        <v>27</v>
      </c>
      <c r="BE19" s="163"/>
    </row>
    <row r="20" spans="1:59" s="11" customFormat="1" ht="24" customHeight="1" thickBot="1" x14ac:dyDescent="0.35">
      <c r="A20" s="166"/>
      <c r="B20" s="104"/>
      <c r="C20" s="110"/>
      <c r="D20" s="203" t="s">
        <v>28</v>
      </c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05" t="s">
        <v>26</v>
      </c>
      <c r="X20" s="205" t="s">
        <v>26</v>
      </c>
      <c r="Y20" s="205" t="s">
        <v>27</v>
      </c>
      <c r="Z20" s="205" t="s">
        <v>27</v>
      </c>
      <c r="AA20" s="242" t="s">
        <v>31</v>
      </c>
      <c r="AB20" s="242" t="s">
        <v>31</v>
      </c>
      <c r="AC20" s="242" t="s">
        <v>31</v>
      </c>
      <c r="AD20" s="242" t="s">
        <v>31</v>
      </c>
      <c r="AE20" s="242" t="s">
        <v>31</v>
      </c>
      <c r="AF20" s="242" t="s">
        <v>32</v>
      </c>
      <c r="AG20" s="242" t="s">
        <v>32</v>
      </c>
      <c r="AH20" s="242" t="s">
        <v>32</v>
      </c>
      <c r="AI20" s="242" t="s">
        <v>32</v>
      </c>
      <c r="AJ20" s="242" t="s">
        <v>32</v>
      </c>
      <c r="AK20" s="242" t="s">
        <v>32</v>
      </c>
      <c r="AL20" s="242" t="s">
        <v>32</v>
      </c>
      <c r="AM20" s="242" t="s">
        <v>32</v>
      </c>
      <c r="AN20" s="242" t="s">
        <v>32</v>
      </c>
      <c r="AO20" s="242" t="s">
        <v>32</v>
      </c>
      <c r="AP20" s="242" t="s">
        <v>165</v>
      </c>
      <c r="AQ20" s="242" t="s">
        <v>165</v>
      </c>
      <c r="AR20" s="242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43"/>
      <c r="BE20" s="189"/>
    </row>
    <row r="21" spans="1:59" s="12" customFormat="1" ht="15.75" x14ac:dyDescent="0.25">
      <c r="A21" s="167"/>
      <c r="D21" s="111" t="s">
        <v>57</v>
      </c>
      <c r="G21" s="14"/>
      <c r="H21" s="112" t="s">
        <v>62</v>
      </c>
      <c r="J21" s="113"/>
      <c r="K21" s="113"/>
      <c r="M21" s="114" t="s">
        <v>26</v>
      </c>
      <c r="N21" s="113" t="s">
        <v>34</v>
      </c>
      <c r="O21" s="113"/>
      <c r="S21" s="114" t="s">
        <v>31</v>
      </c>
      <c r="T21" s="113" t="s">
        <v>35</v>
      </c>
      <c r="U21" s="113"/>
      <c r="W21" s="244"/>
      <c r="X21" s="114" t="s">
        <v>32</v>
      </c>
      <c r="Y21" s="115" t="s">
        <v>36</v>
      </c>
      <c r="Z21" s="113"/>
      <c r="AA21" s="113"/>
      <c r="AB21" s="113"/>
      <c r="AC21" s="114" t="s">
        <v>165</v>
      </c>
      <c r="AD21" s="115" t="s">
        <v>37</v>
      </c>
      <c r="AE21" s="113"/>
      <c r="AF21" s="113"/>
      <c r="AG21" s="113"/>
      <c r="AH21" s="116" t="s">
        <v>27</v>
      </c>
      <c r="AI21" s="12" t="s">
        <v>38</v>
      </c>
      <c r="AO21" s="113"/>
      <c r="BE21" s="168"/>
      <c r="BG21" s="13"/>
    </row>
    <row r="22" spans="1:59" s="12" customFormat="1" ht="15.75" x14ac:dyDescent="0.25">
      <c r="A22" s="167"/>
      <c r="E22" s="13"/>
      <c r="I22" s="113"/>
      <c r="J22" s="113"/>
      <c r="K22" s="113"/>
      <c r="L22" s="113"/>
      <c r="M22" s="117"/>
      <c r="N22" s="117"/>
      <c r="W22" s="118"/>
      <c r="X22" s="113"/>
      <c r="Y22" s="113"/>
      <c r="Z22" s="113"/>
      <c r="AB22" s="118"/>
      <c r="AC22" s="113"/>
      <c r="AD22" s="113"/>
      <c r="AE22" s="113"/>
      <c r="AF22" s="118"/>
      <c r="AG22" s="113"/>
      <c r="AH22" s="113"/>
      <c r="AI22" s="113"/>
      <c r="AJ22" s="113"/>
      <c r="AL22" s="118"/>
      <c r="AM22" s="113"/>
      <c r="AN22" s="113"/>
      <c r="AO22" s="113"/>
      <c r="AP22" s="113"/>
      <c r="AQ22" s="113"/>
      <c r="AR22" s="119"/>
      <c r="AU22" s="113"/>
      <c r="AV22" s="113"/>
      <c r="AW22" s="113"/>
      <c r="AX22" s="113"/>
      <c r="AY22" s="113"/>
      <c r="AZ22" s="113"/>
      <c r="BA22" s="113"/>
      <c r="BB22" s="113"/>
      <c r="BE22" s="168"/>
      <c r="BG22" s="13"/>
    </row>
    <row r="23" spans="1:59" s="12" customFormat="1" ht="12" customHeight="1" x14ac:dyDescent="0.25">
      <c r="A23" s="169"/>
      <c r="E23" s="113"/>
      <c r="F23" s="113"/>
      <c r="G23" s="113"/>
      <c r="H23" s="113"/>
      <c r="I23" s="117"/>
      <c r="J23" s="117"/>
      <c r="AE23" s="113"/>
      <c r="AF23" s="113"/>
      <c r="AH23" s="118"/>
      <c r="AI23" s="113"/>
      <c r="AJ23" s="113"/>
      <c r="AK23" s="113"/>
      <c r="AL23" s="113"/>
      <c r="AM23" s="119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E23" s="168"/>
    </row>
    <row r="24" spans="1:59" s="15" customFormat="1" ht="30.75" customHeight="1" thickBot="1" x14ac:dyDescent="0.25">
      <c r="A24" s="170"/>
      <c r="B24" s="120"/>
      <c r="D24" s="560" t="s">
        <v>66</v>
      </c>
      <c r="E24" s="526"/>
      <c r="F24" s="526"/>
      <c r="G24" s="526"/>
      <c r="H24" s="526"/>
      <c r="I24" s="526"/>
      <c r="J24" s="526"/>
      <c r="K24" s="526"/>
      <c r="L24" s="526"/>
      <c r="M24" s="526"/>
      <c r="N24" s="526"/>
      <c r="O24" s="526"/>
      <c r="P24" s="526"/>
      <c r="Q24" s="526"/>
      <c r="R24" s="526"/>
      <c r="T24" s="121"/>
      <c r="U24" s="526" t="s">
        <v>39</v>
      </c>
      <c r="V24" s="526"/>
      <c r="W24" s="526"/>
      <c r="X24" s="526"/>
      <c r="Y24" s="526"/>
      <c r="Z24" s="526"/>
      <c r="AA24" s="526"/>
      <c r="AB24" s="526"/>
      <c r="AC24" s="526"/>
      <c r="AD24" s="526"/>
      <c r="AE24" s="526"/>
      <c r="AF24" s="526"/>
      <c r="AG24" s="121"/>
      <c r="AH24" s="121"/>
      <c r="AI24" s="121"/>
      <c r="AJ24" s="527" t="s">
        <v>58</v>
      </c>
      <c r="AK24" s="528"/>
      <c r="AL24" s="528"/>
      <c r="AM24" s="528"/>
      <c r="AN24" s="528"/>
      <c r="AO24" s="528"/>
      <c r="AP24" s="528"/>
      <c r="AQ24" s="528"/>
      <c r="AR24" s="528"/>
      <c r="AS24" s="528"/>
      <c r="AT24" s="528"/>
      <c r="AU24" s="528"/>
      <c r="AV24" s="528"/>
      <c r="AW24" s="528"/>
      <c r="AX24" s="528"/>
      <c r="AY24" s="528"/>
      <c r="AZ24" s="528"/>
      <c r="BA24" s="528"/>
      <c r="BB24" s="528"/>
      <c r="BC24" s="122"/>
      <c r="BE24" s="171"/>
    </row>
    <row r="25" spans="1:59" s="16" customFormat="1" ht="30" customHeight="1" x14ac:dyDescent="0.2">
      <c r="A25" s="172"/>
      <c r="D25" s="248" t="s">
        <v>13</v>
      </c>
      <c r="E25" s="529" t="s">
        <v>62</v>
      </c>
      <c r="F25" s="529"/>
      <c r="G25" s="529" t="s">
        <v>34</v>
      </c>
      <c r="H25" s="529"/>
      <c r="I25" s="529" t="s">
        <v>35</v>
      </c>
      <c r="J25" s="529"/>
      <c r="K25" s="529" t="s">
        <v>37</v>
      </c>
      <c r="L25" s="529"/>
      <c r="M25" s="529" t="s">
        <v>36</v>
      </c>
      <c r="N25" s="529"/>
      <c r="O25" s="530" t="s">
        <v>38</v>
      </c>
      <c r="P25" s="530"/>
      <c r="Q25" s="531" t="s">
        <v>40</v>
      </c>
      <c r="R25" s="532"/>
      <c r="T25" s="123"/>
      <c r="U25" s="512" t="s">
        <v>41</v>
      </c>
      <c r="V25" s="481"/>
      <c r="W25" s="481"/>
      <c r="X25" s="481"/>
      <c r="Y25" s="481"/>
      <c r="Z25" s="481"/>
      <c r="AA25" s="510" t="s">
        <v>13</v>
      </c>
      <c r="AB25" s="510"/>
      <c r="AC25" s="510"/>
      <c r="AD25" s="513" t="s">
        <v>42</v>
      </c>
      <c r="AE25" s="513"/>
      <c r="AF25" s="514"/>
      <c r="AG25" s="123"/>
      <c r="AH25" s="123"/>
      <c r="AI25" s="123"/>
      <c r="AJ25" s="508" t="s">
        <v>43</v>
      </c>
      <c r="AK25" s="509"/>
      <c r="AL25" s="509"/>
      <c r="AM25" s="509"/>
      <c r="AN25" s="509"/>
      <c r="AO25" s="509"/>
      <c r="AP25" s="509"/>
      <c r="AQ25" s="509"/>
      <c r="AR25" s="510" t="s">
        <v>44</v>
      </c>
      <c r="AS25" s="510"/>
      <c r="AT25" s="510"/>
      <c r="AU25" s="510"/>
      <c r="AV25" s="510"/>
      <c r="AW25" s="510"/>
      <c r="AX25" s="510"/>
      <c r="AY25" s="510"/>
      <c r="AZ25" s="510"/>
      <c r="BA25" s="509" t="s">
        <v>13</v>
      </c>
      <c r="BB25" s="511"/>
      <c r="BE25" s="124"/>
    </row>
    <row r="26" spans="1:59" s="16" customFormat="1" ht="15" customHeight="1" x14ac:dyDescent="0.25">
      <c r="A26" s="172"/>
      <c r="D26" s="246" t="s">
        <v>25</v>
      </c>
      <c r="E26" s="493">
        <v>38</v>
      </c>
      <c r="F26" s="493"/>
      <c r="G26" s="493">
        <v>4</v>
      </c>
      <c r="H26" s="493"/>
      <c r="I26" s="493"/>
      <c r="J26" s="493"/>
      <c r="K26" s="493"/>
      <c r="L26" s="493"/>
      <c r="M26" s="493"/>
      <c r="N26" s="493"/>
      <c r="O26" s="729">
        <v>12</v>
      </c>
      <c r="P26" s="729"/>
      <c r="Q26" s="498">
        <v>52</v>
      </c>
      <c r="R26" s="717"/>
      <c r="T26" s="123"/>
      <c r="U26" s="813" t="s">
        <v>191</v>
      </c>
      <c r="V26" s="744"/>
      <c r="W26" s="744"/>
      <c r="X26" s="744"/>
      <c r="Y26" s="744"/>
      <c r="Z26" s="745"/>
      <c r="AA26" s="772" t="s">
        <v>28</v>
      </c>
      <c r="AB26" s="750"/>
      <c r="AC26" s="751"/>
      <c r="AD26" s="772" t="s">
        <v>168</v>
      </c>
      <c r="AE26" s="750"/>
      <c r="AF26" s="755"/>
      <c r="AG26" s="123"/>
      <c r="AH26" s="123"/>
      <c r="AI26" s="123"/>
      <c r="AJ26" s="757" t="s">
        <v>166</v>
      </c>
      <c r="AK26" s="758"/>
      <c r="AL26" s="758"/>
      <c r="AM26" s="758"/>
      <c r="AN26" s="758"/>
      <c r="AO26" s="758"/>
      <c r="AP26" s="758"/>
      <c r="AQ26" s="759"/>
      <c r="AR26" s="718" t="s">
        <v>167</v>
      </c>
      <c r="AS26" s="719"/>
      <c r="AT26" s="719"/>
      <c r="AU26" s="719"/>
      <c r="AV26" s="719"/>
      <c r="AW26" s="719"/>
      <c r="AX26" s="719"/>
      <c r="AY26" s="719"/>
      <c r="AZ26" s="720"/>
      <c r="BA26" s="764" t="s">
        <v>28</v>
      </c>
      <c r="BB26" s="771"/>
      <c r="BE26" s="124"/>
    </row>
    <row r="27" spans="1:59" s="16" customFormat="1" ht="15.75" thickBot="1" x14ac:dyDescent="0.3">
      <c r="A27" s="172"/>
      <c r="C27" s="124"/>
      <c r="D27" s="247" t="s">
        <v>28</v>
      </c>
      <c r="E27" s="474">
        <v>18</v>
      </c>
      <c r="F27" s="474"/>
      <c r="G27" s="474">
        <v>2</v>
      </c>
      <c r="H27" s="474"/>
      <c r="I27" s="474">
        <v>5</v>
      </c>
      <c r="J27" s="474"/>
      <c r="K27" s="474"/>
      <c r="L27" s="474"/>
      <c r="M27" s="474">
        <v>12</v>
      </c>
      <c r="N27" s="474"/>
      <c r="O27" s="768">
        <v>2</v>
      </c>
      <c r="P27" s="768"/>
      <c r="Q27" s="474">
        <v>39</v>
      </c>
      <c r="R27" s="763"/>
      <c r="T27" s="123"/>
      <c r="U27" s="746"/>
      <c r="V27" s="747"/>
      <c r="W27" s="747"/>
      <c r="X27" s="747"/>
      <c r="Y27" s="747"/>
      <c r="Z27" s="748"/>
      <c r="AA27" s="773"/>
      <c r="AB27" s="774"/>
      <c r="AC27" s="775"/>
      <c r="AD27" s="752"/>
      <c r="AE27" s="753"/>
      <c r="AF27" s="756"/>
      <c r="AG27" s="123"/>
      <c r="AH27" s="123"/>
      <c r="AI27" s="123"/>
      <c r="AJ27" s="760"/>
      <c r="AK27" s="761"/>
      <c r="AL27" s="761"/>
      <c r="AM27" s="761"/>
      <c r="AN27" s="761"/>
      <c r="AO27" s="761"/>
      <c r="AP27" s="761"/>
      <c r="AQ27" s="762"/>
      <c r="AR27" s="721"/>
      <c r="AS27" s="722"/>
      <c r="AT27" s="722"/>
      <c r="AU27" s="722"/>
      <c r="AV27" s="722"/>
      <c r="AW27" s="722"/>
      <c r="AX27" s="722"/>
      <c r="AY27" s="722"/>
      <c r="AZ27" s="723"/>
      <c r="BA27" s="752"/>
      <c r="BB27" s="756"/>
      <c r="BE27" s="124"/>
    </row>
    <row r="28" spans="1:59" s="17" customFormat="1" ht="15.75" customHeight="1" x14ac:dyDescent="0.2">
      <c r="A28" s="173"/>
      <c r="B28" s="117"/>
      <c r="C28" s="127"/>
      <c r="D28" s="127"/>
      <c r="E28" s="127"/>
      <c r="F28" s="127"/>
      <c r="G28" s="127"/>
      <c r="H28" s="127"/>
      <c r="I28" s="127"/>
      <c r="J28" s="127"/>
      <c r="K28" s="16"/>
      <c r="L28" s="16"/>
      <c r="M28" s="128"/>
      <c r="N28" s="128"/>
      <c r="O28" s="16"/>
      <c r="P28" s="16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7"/>
      <c r="AZ28" s="117"/>
      <c r="BA28" s="117"/>
      <c r="BB28" s="117"/>
      <c r="BC28" s="117"/>
      <c r="BD28" s="117"/>
      <c r="BE28" s="174"/>
    </row>
    <row r="29" spans="1:59" s="17" customFormat="1" ht="30" customHeight="1" thickBot="1" x14ac:dyDescent="0.25">
      <c r="A29" s="165"/>
      <c r="B29" s="105"/>
      <c r="C29" s="105"/>
      <c r="D29" s="445" t="s">
        <v>45</v>
      </c>
      <c r="E29" s="445"/>
      <c r="F29" s="445"/>
      <c r="G29" s="445"/>
      <c r="H29" s="445"/>
      <c r="I29" s="445"/>
      <c r="J29" s="445"/>
      <c r="K29" s="445"/>
      <c r="L29" s="445"/>
      <c r="M29" s="445"/>
      <c r="N29" s="445"/>
      <c r="O29" s="445"/>
      <c r="P29" s="445"/>
      <c r="Q29" s="445"/>
      <c r="R29" s="445"/>
      <c r="S29" s="445"/>
      <c r="T29" s="445"/>
      <c r="U29" s="445"/>
      <c r="V29" s="445"/>
      <c r="W29" s="445"/>
      <c r="X29" s="445"/>
      <c r="Y29" s="445"/>
      <c r="Z29" s="445"/>
      <c r="AA29" s="445"/>
      <c r="AB29" s="445"/>
      <c r="AC29" s="445"/>
      <c r="AD29" s="445"/>
      <c r="AE29" s="445"/>
      <c r="AF29" s="445"/>
      <c r="AG29" s="445"/>
      <c r="AH29" s="445"/>
      <c r="AI29" s="445"/>
      <c r="AJ29" s="445"/>
      <c r="AK29" s="445"/>
      <c r="AL29" s="445"/>
      <c r="AM29" s="445"/>
      <c r="AN29" s="445"/>
      <c r="BE29" s="174"/>
    </row>
    <row r="30" spans="1:59" s="17" customFormat="1" ht="39.75" customHeight="1" thickBot="1" x14ac:dyDescent="0.25">
      <c r="A30" s="165"/>
      <c r="B30" s="105"/>
      <c r="C30" s="105"/>
      <c r="D30" s="446" t="s">
        <v>46</v>
      </c>
      <c r="E30" s="447"/>
      <c r="F30" s="448"/>
      <c r="G30" s="452" t="s">
        <v>86</v>
      </c>
      <c r="H30" s="453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3"/>
      <c r="T30" s="454"/>
      <c r="U30" s="458" t="s">
        <v>59</v>
      </c>
      <c r="V30" s="459"/>
      <c r="W30" s="459"/>
      <c r="X30" s="459"/>
      <c r="Y30" s="459"/>
      <c r="Z30" s="459"/>
      <c r="AA30" s="459"/>
      <c r="AB30" s="460"/>
      <c r="AC30" s="421" t="s">
        <v>67</v>
      </c>
      <c r="AD30" s="461"/>
      <c r="AE30" s="463" t="s">
        <v>60</v>
      </c>
      <c r="AF30" s="464"/>
      <c r="AG30" s="464"/>
      <c r="AH30" s="464"/>
      <c r="AI30" s="464"/>
      <c r="AJ30" s="464"/>
      <c r="AK30" s="464"/>
      <c r="AL30" s="464"/>
      <c r="AM30" s="464"/>
      <c r="AN30" s="465"/>
      <c r="AQ30" s="38"/>
      <c r="AR30" s="38"/>
      <c r="AS30" s="38"/>
      <c r="AT30" s="38"/>
      <c r="AU30" s="38"/>
      <c r="AV30" s="38"/>
      <c r="AW30" s="38"/>
      <c r="AX30" s="38"/>
      <c r="BE30" s="174"/>
    </row>
    <row r="31" spans="1:59" s="17" customFormat="1" ht="34.5" customHeight="1" x14ac:dyDescent="0.25">
      <c r="A31" s="165"/>
      <c r="B31" s="105"/>
      <c r="C31" s="105"/>
      <c r="D31" s="449"/>
      <c r="E31" s="450"/>
      <c r="F31" s="451"/>
      <c r="G31" s="455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7"/>
      <c r="U31" s="466" t="s">
        <v>47</v>
      </c>
      <c r="V31" s="467"/>
      <c r="W31" s="466" t="s">
        <v>63</v>
      </c>
      <c r="X31" s="467"/>
      <c r="Y31" s="470" t="s">
        <v>80</v>
      </c>
      <c r="Z31" s="467"/>
      <c r="AA31" s="421" t="s">
        <v>95</v>
      </c>
      <c r="AB31" s="422"/>
      <c r="AC31" s="423"/>
      <c r="AD31" s="462"/>
      <c r="AE31" s="477" t="s">
        <v>48</v>
      </c>
      <c r="AF31" s="478"/>
      <c r="AG31" s="481" t="s">
        <v>61</v>
      </c>
      <c r="AH31" s="482"/>
      <c r="AI31" s="482"/>
      <c r="AJ31" s="482"/>
      <c r="AK31" s="482"/>
      <c r="AL31" s="482"/>
      <c r="AM31" s="483" t="s">
        <v>64</v>
      </c>
      <c r="AN31" s="484"/>
      <c r="AO31" s="250"/>
      <c r="AP31" s="250"/>
      <c r="AQ31" s="251"/>
      <c r="AR31" s="251"/>
      <c r="AS31" s="252"/>
      <c r="AT31" s="252"/>
      <c r="AU31" s="252"/>
      <c r="AV31" s="252"/>
      <c r="AW31" s="252"/>
      <c r="AX31" s="252"/>
      <c r="BE31" s="174"/>
    </row>
    <row r="32" spans="1:59" s="17" customFormat="1" ht="96.75" customHeight="1" thickBot="1" x14ac:dyDescent="0.3">
      <c r="A32" s="165"/>
      <c r="B32" s="105"/>
      <c r="C32" s="105"/>
      <c r="D32" s="449"/>
      <c r="E32" s="450"/>
      <c r="F32" s="451"/>
      <c r="G32" s="455"/>
      <c r="H32" s="456"/>
      <c r="I32" s="456"/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7"/>
      <c r="U32" s="468"/>
      <c r="V32" s="469"/>
      <c r="W32" s="468"/>
      <c r="X32" s="469"/>
      <c r="Y32" s="471"/>
      <c r="Z32" s="469"/>
      <c r="AA32" s="423"/>
      <c r="AB32" s="424"/>
      <c r="AC32" s="423"/>
      <c r="AD32" s="462"/>
      <c r="AE32" s="479"/>
      <c r="AF32" s="480"/>
      <c r="AG32" s="487" t="s">
        <v>49</v>
      </c>
      <c r="AH32" s="488"/>
      <c r="AI32" s="489" t="s">
        <v>68</v>
      </c>
      <c r="AJ32" s="490"/>
      <c r="AK32" s="480" t="s">
        <v>65</v>
      </c>
      <c r="AL32" s="480"/>
      <c r="AM32" s="485"/>
      <c r="AN32" s="486"/>
      <c r="AO32" s="126"/>
      <c r="AP32" s="126"/>
      <c r="AQ32" s="251"/>
      <c r="AR32" s="251"/>
      <c r="AS32" s="252"/>
      <c r="AT32" s="252"/>
      <c r="AU32" s="252"/>
      <c r="AV32" s="252"/>
      <c r="AW32" s="252"/>
      <c r="AX32" s="252"/>
      <c r="BE32" s="174"/>
    </row>
    <row r="33" spans="1:57" s="195" customFormat="1" ht="16.5" thickBot="1" x14ac:dyDescent="0.25">
      <c r="A33" s="253"/>
      <c r="D33" s="434">
        <v>1</v>
      </c>
      <c r="E33" s="435"/>
      <c r="F33" s="436"/>
      <c r="G33" s="437">
        <v>2</v>
      </c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S33" s="438"/>
      <c r="T33" s="439"/>
      <c r="U33" s="419">
        <v>3</v>
      </c>
      <c r="V33" s="420"/>
      <c r="W33" s="419">
        <v>4</v>
      </c>
      <c r="X33" s="420"/>
      <c r="Y33" s="419">
        <v>5</v>
      </c>
      <c r="Z33" s="420"/>
      <c r="AA33" s="419">
        <v>6</v>
      </c>
      <c r="AB33" s="420"/>
      <c r="AC33" s="419">
        <v>7</v>
      </c>
      <c r="AD33" s="420"/>
      <c r="AE33" s="419">
        <v>8</v>
      </c>
      <c r="AF33" s="420"/>
      <c r="AG33" s="419">
        <v>9</v>
      </c>
      <c r="AH33" s="420"/>
      <c r="AI33" s="419">
        <v>10</v>
      </c>
      <c r="AJ33" s="420"/>
      <c r="AK33" s="419">
        <v>11</v>
      </c>
      <c r="AL33" s="420"/>
      <c r="AM33" s="419">
        <v>12</v>
      </c>
      <c r="AN33" s="420"/>
      <c r="AQ33" s="254"/>
      <c r="AR33" s="254"/>
      <c r="AS33" s="38"/>
      <c r="AT33" s="38"/>
      <c r="AU33" s="38"/>
      <c r="AV33" s="38"/>
      <c r="AW33" s="38"/>
      <c r="AX33" s="38"/>
      <c r="BE33" s="255"/>
    </row>
    <row r="34" spans="1:57" s="257" customFormat="1" ht="24" thickBot="1" x14ac:dyDescent="0.4">
      <c r="A34" s="256"/>
      <c r="D34" s="425" t="s">
        <v>93</v>
      </c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426"/>
      <c r="W34" s="426"/>
      <c r="X34" s="426"/>
      <c r="Y34" s="426"/>
      <c r="Z34" s="426"/>
      <c r="AA34" s="426"/>
      <c r="AB34" s="426"/>
      <c r="AC34" s="426"/>
      <c r="AD34" s="426"/>
      <c r="AE34" s="426"/>
      <c r="AF34" s="426"/>
      <c r="AG34" s="426"/>
      <c r="AH34" s="426"/>
      <c r="AI34" s="426"/>
      <c r="AJ34" s="426"/>
      <c r="AK34" s="426"/>
      <c r="AL34" s="426"/>
      <c r="AM34" s="426"/>
      <c r="AN34" s="427"/>
      <c r="AP34" s="258"/>
      <c r="AQ34" s="251"/>
      <c r="AR34" s="251"/>
      <c r="AS34" s="252"/>
      <c r="AT34" s="252"/>
      <c r="AU34" s="252"/>
      <c r="AV34" s="252"/>
      <c r="AW34" s="252"/>
      <c r="AX34" s="252"/>
      <c r="BE34" s="259"/>
    </row>
    <row r="35" spans="1:57" s="38" customFormat="1" ht="24" thickBot="1" x14ac:dyDescent="0.3">
      <c r="A35" s="260"/>
      <c r="D35" s="378" t="s">
        <v>81</v>
      </c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80"/>
      <c r="AP35" s="254"/>
      <c r="AQ35" s="251"/>
      <c r="AR35" s="251"/>
      <c r="AS35" s="252"/>
      <c r="AT35" s="252"/>
      <c r="AU35" s="252"/>
      <c r="AV35" s="252"/>
      <c r="AW35" s="252"/>
      <c r="AX35" s="252"/>
      <c r="BE35" s="261"/>
    </row>
    <row r="36" spans="1:57" s="252" customFormat="1" ht="18" x14ac:dyDescent="0.25">
      <c r="A36" s="262"/>
      <c r="D36" s="625">
        <v>1</v>
      </c>
      <c r="E36" s="626"/>
      <c r="F36" s="627"/>
      <c r="G36" s="710" t="s">
        <v>170</v>
      </c>
      <c r="H36" s="711"/>
      <c r="I36" s="711"/>
      <c r="J36" s="711"/>
      <c r="K36" s="711"/>
      <c r="L36" s="711"/>
      <c r="M36" s="711"/>
      <c r="N36" s="711"/>
      <c r="O36" s="711"/>
      <c r="P36" s="711"/>
      <c r="Q36" s="711"/>
      <c r="R36" s="711"/>
      <c r="S36" s="711"/>
      <c r="T36" s="712"/>
      <c r="U36" s="713"/>
      <c r="V36" s="714"/>
      <c r="W36" s="709">
        <v>2</v>
      </c>
      <c r="X36" s="689"/>
      <c r="Y36" s="688"/>
      <c r="Z36" s="689"/>
      <c r="AA36" s="709">
        <v>2</v>
      </c>
      <c r="AB36" s="689"/>
      <c r="AC36" s="688">
        <v>3</v>
      </c>
      <c r="AD36" s="709"/>
      <c r="AE36" s="688">
        <f t="shared" ref="AE36:AE42" si="1">AC36*30</f>
        <v>90</v>
      </c>
      <c r="AF36" s="689"/>
      <c r="AG36" s="688">
        <v>36</v>
      </c>
      <c r="AH36" s="689"/>
      <c r="AI36" s="709">
        <v>18</v>
      </c>
      <c r="AJ36" s="689"/>
      <c r="AK36" s="690"/>
      <c r="AL36" s="691"/>
      <c r="AM36" s="432">
        <v>36</v>
      </c>
      <c r="AN36" s="433"/>
      <c r="AP36" s="263"/>
      <c r="AQ36" s="251"/>
      <c r="AR36" s="251"/>
      <c r="BE36" s="264"/>
    </row>
    <row r="37" spans="1:57" s="252" customFormat="1" ht="18" x14ac:dyDescent="0.25">
      <c r="A37" s="262"/>
      <c r="D37" s="591">
        <v>2</v>
      </c>
      <c r="E37" s="592"/>
      <c r="F37" s="593"/>
      <c r="G37" s="702" t="s">
        <v>171</v>
      </c>
      <c r="H37" s="703"/>
      <c r="I37" s="703"/>
      <c r="J37" s="703"/>
      <c r="K37" s="703"/>
      <c r="L37" s="703"/>
      <c r="M37" s="703"/>
      <c r="N37" s="703"/>
      <c r="O37" s="703"/>
      <c r="P37" s="703"/>
      <c r="Q37" s="703"/>
      <c r="R37" s="703"/>
      <c r="S37" s="703"/>
      <c r="T37" s="704"/>
      <c r="U37" s="705"/>
      <c r="V37" s="706"/>
      <c r="W37" s="639">
        <v>2</v>
      </c>
      <c r="X37" s="638"/>
      <c r="Y37" s="637"/>
      <c r="Z37" s="638"/>
      <c r="AA37" s="639">
        <v>2</v>
      </c>
      <c r="AB37" s="638"/>
      <c r="AC37" s="637">
        <v>2</v>
      </c>
      <c r="AD37" s="639"/>
      <c r="AE37" s="637">
        <f t="shared" si="1"/>
        <v>60</v>
      </c>
      <c r="AF37" s="638"/>
      <c r="AG37" s="637">
        <v>18</v>
      </c>
      <c r="AH37" s="638"/>
      <c r="AI37" s="639">
        <v>18</v>
      </c>
      <c r="AJ37" s="638"/>
      <c r="AK37" s="623"/>
      <c r="AL37" s="624"/>
      <c r="AM37" s="613">
        <v>24</v>
      </c>
      <c r="AN37" s="614"/>
      <c r="AP37" s="263"/>
      <c r="AQ37" s="251"/>
      <c r="AR37" s="251"/>
      <c r="BE37" s="264"/>
    </row>
    <row r="38" spans="1:57" s="252" customFormat="1" ht="27.75" customHeight="1" x14ac:dyDescent="0.25">
      <c r="A38" s="262"/>
      <c r="D38" s="591">
        <v>3</v>
      </c>
      <c r="E38" s="592"/>
      <c r="F38" s="593"/>
      <c r="G38" s="642" t="s">
        <v>172</v>
      </c>
      <c r="H38" s="642"/>
      <c r="I38" s="642"/>
      <c r="J38" s="642"/>
      <c r="K38" s="642"/>
      <c r="L38" s="642"/>
      <c r="M38" s="642"/>
      <c r="N38" s="642"/>
      <c r="O38" s="642"/>
      <c r="P38" s="642"/>
      <c r="Q38" s="642"/>
      <c r="R38" s="642"/>
      <c r="S38" s="642"/>
      <c r="T38" s="642"/>
      <c r="U38" s="643"/>
      <c r="V38" s="644"/>
      <c r="W38" s="645">
        <v>2.2999999999999998</v>
      </c>
      <c r="X38" s="646"/>
      <c r="Y38" s="645">
        <v>1</v>
      </c>
      <c r="Z38" s="646"/>
      <c r="AA38" s="599">
        <v>2.2999999999999998</v>
      </c>
      <c r="AB38" s="600"/>
      <c r="AC38" s="601">
        <v>4.5</v>
      </c>
      <c r="AD38" s="599"/>
      <c r="AE38" s="601">
        <f t="shared" si="1"/>
        <v>135</v>
      </c>
      <c r="AF38" s="600"/>
      <c r="AG38" s="601"/>
      <c r="AH38" s="600"/>
      <c r="AI38" s="599">
        <v>108</v>
      </c>
      <c r="AJ38" s="600"/>
      <c r="AK38" s="602"/>
      <c r="AL38" s="603"/>
      <c r="AM38" s="310">
        <v>27</v>
      </c>
      <c r="AN38" s="311"/>
      <c r="AP38" s="263"/>
      <c r="AQ38" s="251"/>
      <c r="AR38" s="251"/>
      <c r="BE38" s="264"/>
    </row>
    <row r="39" spans="1:57" s="252" customFormat="1" ht="18" x14ac:dyDescent="0.25">
      <c r="A39" s="262"/>
      <c r="D39" s="591">
        <v>4</v>
      </c>
      <c r="E39" s="592"/>
      <c r="F39" s="593"/>
      <c r="G39" s="702" t="s">
        <v>173</v>
      </c>
      <c r="H39" s="703"/>
      <c r="I39" s="703"/>
      <c r="J39" s="703"/>
      <c r="K39" s="703"/>
      <c r="L39" s="703"/>
      <c r="M39" s="703"/>
      <c r="N39" s="703"/>
      <c r="O39" s="703"/>
      <c r="P39" s="703"/>
      <c r="Q39" s="703"/>
      <c r="R39" s="703"/>
      <c r="S39" s="703"/>
      <c r="T39" s="704"/>
      <c r="U39" s="649"/>
      <c r="V39" s="629"/>
      <c r="W39" s="634">
        <v>1</v>
      </c>
      <c r="X39" s="631"/>
      <c r="Y39" s="630"/>
      <c r="Z39" s="631"/>
      <c r="AA39" s="634">
        <v>1</v>
      </c>
      <c r="AB39" s="631"/>
      <c r="AC39" s="630">
        <v>3</v>
      </c>
      <c r="AD39" s="634"/>
      <c r="AE39" s="630">
        <f t="shared" si="1"/>
        <v>90</v>
      </c>
      <c r="AF39" s="631"/>
      <c r="AG39" s="630">
        <v>18</v>
      </c>
      <c r="AH39" s="631"/>
      <c r="AI39" s="634">
        <v>36</v>
      </c>
      <c r="AJ39" s="631"/>
      <c r="AK39" s="635"/>
      <c r="AL39" s="636"/>
      <c r="AM39" s="310">
        <v>36</v>
      </c>
      <c r="AN39" s="311"/>
      <c r="AP39" s="263"/>
      <c r="AQ39" s="251"/>
      <c r="AR39" s="251"/>
      <c r="BE39" s="264"/>
    </row>
    <row r="40" spans="1:57" s="252" customFormat="1" ht="18" x14ac:dyDescent="0.25">
      <c r="A40" s="262"/>
      <c r="D40" s="615">
        <v>5</v>
      </c>
      <c r="E40" s="616"/>
      <c r="F40" s="617"/>
      <c r="G40" s="785" t="s">
        <v>174</v>
      </c>
      <c r="H40" s="786"/>
      <c r="I40" s="786"/>
      <c r="J40" s="786"/>
      <c r="K40" s="786"/>
      <c r="L40" s="786"/>
      <c r="M40" s="786"/>
      <c r="N40" s="786"/>
      <c r="O40" s="786"/>
      <c r="P40" s="786"/>
      <c r="Q40" s="786"/>
      <c r="R40" s="786"/>
      <c r="S40" s="786"/>
      <c r="T40" s="787"/>
      <c r="U40" s="649"/>
      <c r="V40" s="629"/>
      <c r="W40" s="634">
        <v>3</v>
      </c>
      <c r="X40" s="631"/>
      <c r="Y40" s="630"/>
      <c r="Z40" s="631"/>
      <c r="AA40" s="634">
        <v>3</v>
      </c>
      <c r="AB40" s="631"/>
      <c r="AC40" s="630">
        <v>2</v>
      </c>
      <c r="AD40" s="634"/>
      <c r="AE40" s="630">
        <f>AC40*30</f>
        <v>60</v>
      </c>
      <c r="AF40" s="631"/>
      <c r="AG40" s="630">
        <v>18</v>
      </c>
      <c r="AH40" s="631"/>
      <c r="AI40" s="634">
        <v>18</v>
      </c>
      <c r="AJ40" s="631"/>
      <c r="AK40" s="635"/>
      <c r="AL40" s="636"/>
      <c r="AM40" s="310">
        <v>24</v>
      </c>
      <c r="AN40" s="311"/>
      <c r="AP40" s="263"/>
      <c r="AQ40" s="251"/>
      <c r="AR40" s="251"/>
      <c r="BE40" s="264"/>
    </row>
    <row r="41" spans="1:57" s="252" customFormat="1" ht="18" x14ac:dyDescent="0.25">
      <c r="A41" s="262"/>
      <c r="D41" s="591">
        <v>6</v>
      </c>
      <c r="E41" s="592"/>
      <c r="F41" s="593"/>
      <c r="G41" s="785" t="s">
        <v>175</v>
      </c>
      <c r="H41" s="786"/>
      <c r="I41" s="786"/>
      <c r="J41" s="786"/>
      <c r="K41" s="786"/>
      <c r="L41" s="786"/>
      <c r="M41" s="786"/>
      <c r="N41" s="786"/>
      <c r="O41" s="786"/>
      <c r="P41" s="786"/>
      <c r="Q41" s="786"/>
      <c r="R41" s="786"/>
      <c r="S41" s="786"/>
      <c r="T41" s="787"/>
      <c r="U41" s="630">
        <v>3</v>
      </c>
      <c r="V41" s="631"/>
      <c r="W41" s="634"/>
      <c r="X41" s="631"/>
      <c r="Y41" s="630"/>
      <c r="Z41" s="631"/>
      <c r="AA41" s="634">
        <v>3</v>
      </c>
      <c r="AB41" s="631"/>
      <c r="AC41" s="630">
        <v>4</v>
      </c>
      <c r="AD41" s="634"/>
      <c r="AE41" s="630">
        <f t="shared" si="1"/>
        <v>120</v>
      </c>
      <c r="AF41" s="631"/>
      <c r="AG41" s="630">
        <v>36</v>
      </c>
      <c r="AH41" s="631"/>
      <c r="AI41" s="630">
        <v>18</v>
      </c>
      <c r="AJ41" s="631"/>
      <c r="AK41" s="634"/>
      <c r="AL41" s="631"/>
      <c r="AM41" s="310">
        <v>66</v>
      </c>
      <c r="AN41" s="311"/>
      <c r="AP41" s="263"/>
      <c r="AQ41" s="251"/>
      <c r="AR41" s="251"/>
      <c r="BE41" s="264"/>
    </row>
    <row r="42" spans="1:57" s="252" customFormat="1" ht="18.75" thickBot="1" x14ac:dyDescent="0.3">
      <c r="A42" s="262"/>
      <c r="D42" s="604">
        <v>7</v>
      </c>
      <c r="E42" s="605"/>
      <c r="F42" s="606"/>
      <c r="G42" s="692" t="s">
        <v>176</v>
      </c>
      <c r="H42" s="693"/>
      <c r="I42" s="693"/>
      <c r="J42" s="693"/>
      <c r="K42" s="693"/>
      <c r="L42" s="693"/>
      <c r="M42" s="693"/>
      <c r="N42" s="693"/>
      <c r="O42" s="693"/>
      <c r="P42" s="693"/>
      <c r="Q42" s="693"/>
      <c r="R42" s="693"/>
      <c r="S42" s="693"/>
      <c r="T42" s="694"/>
      <c r="U42" s="783">
        <v>3</v>
      </c>
      <c r="V42" s="784"/>
      <c r="W42" s="788"/>
      <c r="X42" s="789"/>
      <c r="Y42" s="645">
        <v>3</v>
      </c>
      <c r="Z42" s="646"/>
      <c r="AA42" s="599">
        <v>3</v>
      </c>
      <c r="AB42" s="600"/>
      <c r="AC42" s="601">
        <v>4</v>
      </c>
      <c r="AD42" s="600"/>
      <c r="AE42" s="601">
        <f t="shared" si="1"/>
        <v>120</v>
      </c>
      <c r="AF42" s="600"/>
      <c r="AG42" s="652">
        <v>36</v>
      </c>
      <c r="AH42" s="653"/>
      <c r="AI42" s="652">
        <v>18</v>
      </c>
      <c r="AJ42" s="653"/>
      <c r="AK42" s="701"/>
      <c r="AL42" s="653"/>
      <c r="AM42" s="310">
        <v>66</v>
      </c>
      <c r="AN42" s="311"/>
      <c r="AP42" s="263"/>
      <c r="AQ42" s="251"/>
      <c r="AR42" s="251"/>
      <c r="BE42" s="264"/>
    </row>
    <row r="43" spans="1:57" s="252" customFormat="1" ht="21" thickBot="1" x14ac:dyDescent="0.35">
      <c r="A43" s="262"/>
      <c r="D43" s="669" t="s">
        <v>84</v>
      </c>
      <c r="E43" s="670"/>
      <c r="F43" s="670"/>
      <c r="G43" s="670"/>
      <c r="H43" s="670"/>
      <c r="I43" s="670"/>
      <c r="J43" s="670"/>
      <c r="K43" s="670"/>
      <c r="L43" s="670"/>
      <c r="M43" s="670"/>
      <c r="N43" s="670"/>
      <c r="O43" s="670"/>
      <c r="P43" s="670"/>
      <c r="Q43" s="670"/>
      <c r="R43" s="670"/>
      <c r="S43" s="670"/>
      <c r="T43" s="671"/>
      <c r="U43" s="672">
        <f>COUNTA(U38:V42)</f>
        <v>2</v>
      </c>
      <c r="V43" s="673"/>
      <c r="W43" s="672">
        <v>6</v>
      </c>
      <c r="X43" s="673"/>
      <c r="Y43" s="672">
        <f>COUNTA(Y38:Z42)</f>
        <v>2</v>
      </c>
      <c r="Z43" s="673"/>
      <c r="AA43" s="801">
        <v>7</v>
      </c>
      <c r="AB43" s="666"/>
      <c r="AC43" s="782">
        <f>SUM(AC36:AD42)</f>
        <v>22.5</v>
      </c>
      <c r="AD43" s="782"/>
      <c r="AE43" s="782">
        <f>SUM(AE36:AF42)</f>
        <v>675</v>
      </c>
      <c r="AF43" s="782"/>
      <c r="AG43" s="782">
        <f>SUM(AG36:AH42)</f>
        <v>162</v>
      </c>
      <c r="AH43" s="782"/>
      <c r="AI43" s="782">
        <f>SUM(AI36:AJ42)</f>
        <v>234</v>
      </c>
      <c r="AJ43" s="782"/>
      <c r="AK43" s="604"/>
      <c r="AL43" s="606"/>
      <c r="AM43" s="782">
        <f>SUM(AM36:AN42)</f>
        <v>279</v>
      </c>
      <c r="AN43" s="782"/>
      <c r="AP43" s="263"/>
      <c r="AQ43" s="251"/>
      <c r="AR43" s="251"/>
      <c r="BE43" s="264"/>
    </row>
    <row r="44" spans="1:57" s="38" customFormat="1" ht="24" thickBot="1" x14ac:dyDescent="0.3">
      <c r="A44" s="260"/>
      <c r="D44" s="378" t="s">
        <v>82</v>
      </c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80"/>
      <c r="AP44" s="263"/>
      <c r="AQ44" s="251"/>
      <c r="AR44" s="251"/>
      <c r="AS44" s="252"/>
      <c r="AT44" s="252"/>
      <c r="AU44" s="252"/>
      <c r="AV44" s="252"/>
      <c r="AW44" s="252"/>
      <c r="AX44" s="252"/>
      <c r="BE44" s="261"/>
    </row>
    <row r="45" spans="1:57" s="252" customFormat="1" ht="18" x14ac:dyDescent="0.25">
      <c r="A45" s="262"/>
      <c r="D45" s="625">
        <v>1</v>
      </c>
      <c r="E45" s="626"/>
      <c r="F45" s="627"/>
      <c r="G45" s="685" t="s">
        <v>177</v>
      </c>
      <c r="H45" s="685"/>
      <c r="I45" s="685"/>
      <c r="J45" s="685"/>
      <c r="K45" s="685"/>
      <c r="L45" s="685"/>
      <c r="M45" s="685"/>
      <c r="N45" s="685"/>
      <c r="O45" s="685"/>
      <c r="P45" s="685"/>
      <c r="Q45" s="685"/>
      <c r="R45" s="685"/>
      <c r="S45" s="685"/>
      <c r="T45" s="685"/>
      <c r="U45" s="686"/>
      <c r="V45" s="687"/>
      <c r="W45" s="587">
        <v>1</v>
      </c>
      <c r="X45" s="588"/>
      <c r="Y45" s="587"/>
      <c r="Z45" s="588"/>
      <c r="AA45" s="680">
        <v>1</v>
      </c>
      <c r="AB45" s="681"/>
      <c r="AC45" s="589">
        <v>4</v>
      </c>
      <c r="AD45" s="590"/>
      <c r="AE45" s="587">
        <f t="shared" ref="AE45:AE53" si="2">AC45*30</f>
        <v>120</v>
      </c>
      <c r="AF45" s="588"/>
      <c r="AG45" s="587">
        <v>36</v>
      </c>
      <c r="AH45" s="588"/>
      <c r="AI45" s="587"/>
      <c r="AJ45" s="588"/>
      <c r="AK45" s="587">
        <v>36</v>
      </c>
      <c r="AL45" s="588"/>
      <c r="AM45" s="432">
        <v>48</v>
      </c>
      <c r="AN45" s="433"/>
      <c r="AP45" s="263"/>
      <c r="AQ45" s="251"/>
      <c r="AR45" s="251"/>
      <c r="BE45" s="264"/>
    </row>
    <row r="46" spans="1:57" s="252" customFormat="1" ht="30" customHeight="1" x14ac:dyDescent="0.25">
      <c r="A46" s="262"/>
      <c r="D46" s="591">
        <v>2</v>
      </c>
      <c r="E46" s="592"/>
      <c r="F46" s="593"/>
      <c r="G46" s="642" t="s">
        <v>178</v>
      </c>
      <c r="H46" s="642"/>
      <c r="I46" s="642"/>
      <c r="J46" s="642"/>
      <c r="K46" s="642"/>
      <c r="L46" s="642"/>
      <c r="M46" s="642"/>
      <c r="N46" s="642"/>
      <c r="O46" s="642"/>
      <c r="P46" s="642"/>
      <c r="Q46" s="642"/>
      <c r="R46" s="642"/>
      <c r="S46" s="642"/>
      <c r="T46" s="642"/>
      <c r="U46" s="611">
        <v>1</v>
      </c>
      <c r="V46" s="612"/>
      <c r="W46" s="611"/>
      <c r="X46" s="612"/>
      <c r="Y46" s="654">
        <v>1</v>
      </c>
      <c r="Z46" s="655"/>
      <c r="AA46" s="776">
        <v>1</v>
      </c>
      <c r="AB46" s="777"/>
      <c r="AC46" s="658">
        <v>4.5</v>
      </c>
      <c r="AD46" s="659"/>
      <c r="AE46" s="611">
        <f t="shared" si="2"/>
        <v>135</v>
      </c>
      <c r="AF46" s="612"/>
      <c r="AG46" s="611">
        <v>36</v>
      </c>
      <c r="AH46" s="612"/>
      <c r="AI46" s="611"/>
      <c r="AJ46" s="612"/>
      <c r="AK46" s="611">
        <v>36</v>
      </c>
      <c r="AL46" s="612"/>
      <c r="AM46" s="310">
        <v>63</v>
      </c>
      <c r="AN46" s="311"/>
      <c r="AP46" s="263"/>
      <c r="AQ46" s="251"/>
      <c r="AR46" s="251"/>
      <c r="BE46" s="264"/>
    </row>
    <row r="47" spans="1:57" s="252" customFormat="1" ht="18" x14ac:dyDescent="0.25">
      <c r="A47" s="262"/>
      <c r="D47" s="591">
        <v>3</v>
      </c>
      <c r="E47" s="592"/>
      <c r="F47" s="593"/>
      <c r="G47" s="618" t="s">
        <v>179</v>
      </c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20"/>
      <c r="U47" s="587">
        <v>1</v>
      </c>
      <c r="V47" s="588"/>
      <c r="W47" s="587"/>
      <c r="X47" s="588"/>
      <c r="Y47" s="597">
        <v>1</v>
      </c>
      <c r="Z47" s="598"/>
      <c r="AA47" s="587">
        <v>1</v>
      </c>
      <c r="AB47" s="588"/>
      <c r="AC47" s="589">
        <v>4</v>
      </c>
      <c r="AD47" s="590"/>
      <c r="AE47" s="587">
        <f t="shared" si="2"/>
        <v>120</v>
      </c>
      <c r="AF47" s="588"/>
      <c r="AG47" s="587">
        <v>36</v>
      </c>
      <c r="AH47" s="588"/>
      <c r="AI47" s="587"/>
      <c r="AJ47" s="588"/>
      <c r="AK47" s="587">
        <v>18</v>
      </c>
      <c r="AL47" s="588"/>
      <c r="AM47" s="310">
        <v>66</v>
      </c>
      <c r="AN47" s="311"/>
      <c r="AP47" s="263"/>
      <c r="AQ47" s="251"/>
      <c r="AR47" s="251"/>
      <c r="BE47" s="264"/>
    </row>
    <row r="48" spans="1:57" s="252" customFormat="1" ht="18" x14ac:dyDescent="0.25">
      <c r="A48" s="262"/>
      <c r="D48" s="591">
        <v>4</v>
      </c>
      <c r="E48" s="592"/>
      <c r="F48" s="593"/>
      <c r="G48" s="618" t="s">
        <v>180</v>
      </c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20"/>
      <c r="U48" s="587"/>
      <c r="V48" s="588"/>
      <c r="W48" s="587">
        <v>1</v>
      </c>
      <c r="X48" s="588"/>
      <c r="Y48" s="597">
        <v>1</v>
      </c>
      <c r="Z48" s="598"/>
      <c r="AA48" s="587">
        <v>1</v>
      </c>
      <c r="AB48" s="588"/>
      <c r="AC48" s="589">
        <v>4</v>
      </c>
      <c r="AD48" s="590"/>
      <c r="AE48" s="587">
        <f t="shared" si="2"/>
        <v>120</v>
      </c>
      <c r="AF48" s="588"/>
      <c r="AG48" s="587">
        <v>36</v>
      </c>
      <c r="AH48" s="588"/>
      <c r="AI48" s="587"/>
      <c r="AJ48" s="588"/>
      <c r="AK48" s="587">
        <v>36</v>
      </c>
      <c r="AL48" s="588"/>
      <c r="AM48" s="310">
        <v>48</v>
      </c>
      <c r="AN48" s="311"/>
      <c r="AP48" s="263"/>
      <c r="AQ48" s="251"/>
      <c r="AR48" s="251"/>
      <c r="BE48" s="264"/>
    </row>
    <row r="49" spans="1:57" s="252" customFormat="1" ht="18" x14ac:dyDescent="0.25">
      <c r="A49" s="262"/>
      <c r="D49" s="591">
        <v>5</v>
      </c>
      <c r="E49" s="592"/>
      <c r="F49" s="593"/>
      <c r="G49" s="618" t="s">
        <v>181</v>
      </c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20"/>
      <c r="U49" s="587">
        <v>1</v>
      </c>
      <c r="V49" s="588"/>
      <c r="W49" s="587"/>
      <c r="X49" s="588"/>
      <c r="Y49" s="597">
        <v>1</v>
      </c>
      <c r="Z49" s="598"/>
      <c r="AA49" s="587">
        <v>1</v>
      </c>
      <c r="AB49" s="588"/>
      <c r="AC49" s="589">
        <v>4</v>
      </c>
      <c r="AD49" s="590"/>
      <c r="AE49" s="587">
        <f t="shared" si="2"/>
        <v>120</v>
      </c>
      <c r="AF49" s="588"/>
      <c r="AG49" s="587">
        <v>36</v>
      </c>
      <c r="AH49" s="588"/>
      <c r="AI49" s="587"/>
      <c r="AJ49" s="588"/>
      <c r="AK49" s="587">
        <v>18</v>
      </c>
      <c r="AL49" s="588"/>
      <c r="AM49" s="310">
        <v>66</v>
      </c>
      <c r="AN49" s="311"/>
      <c r="AP49" s="263"/>
      <c r="AQ49" s="251"/>
      <c r="AR49" s="251"/>
      <c r="BE49" s="264"/>
    </row>
    <row r="50" spans="1:57" s="252" customFormat="1" ht="18" x14ac:dyDescent="0.25">
      <c r="A50" s="262"/>
      <c r="D50" s="591">
        <v>6</v>
      </c>
      <c r="E50" s="592"/>
      <c r="F50" s="593"/>
      <c r="G50" s="618" t="s">
        <v>182</v>
      </c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20"/>
      <c r="U50" s="587">
        <v>3</v>
      </c>
      <c r="V50" s="588"/>
      <c r="W50" s="587"/>
      <c r="X50" s="588"/>
      <c r="Y50" s="587"/>
      <c r="Z50" s="588"/>
      <c r="AA50" s="587">
        <v>3</v>
      </c>
      <c r="AB50" s="588"/>
      <c r="AC50" s="585">
        <v>5</v>
      </c>
      <c r="AD50" s="586"/>
      <c r="AE50" s="587">
        <f t="shared" si="2"/>
        <v>150</v>
      </c>
      <c r="AF50" s="588"/>
      <c r="AG50" s="587">
        <v>36</v>
      </c>
      <c r="AH50" s="588"/>
      <c r="AI50" s="587"/>
      <c r="AJ50" s="588"/>
      <c r="AK50" s="587">
        <v>36</v>
      </c>
      <c r="AL50" s="588"/>
      <c r="AM50" s="310">
        <v>78</v>
      </c>
      <c r="AN50" s="311"/>
      <c r="AP50" s="263"/>
      <c r="AQ50" s="251"/>
      <c r="AR50" s="251"/>
      <c r="BE50" s="264"/>
    </row>
    <row r="51" spans="1:57" s="252" customFormat="1" ht="18" x14ac:dyDescent="0.25">
      <c r="A51" s="262"/>
      <c r="D51" s="615">
        <v>7</v>
      </c>
      <c r="E51" s="616"/>
      <c r="F51" s="617"/>
      <c r="G51" s="685" t="s">
        <v>184</v>
      </c>
      <c r="H51" s="685"/>
      <c r="I51" s="685"/>
      <c r="J51" s="685"/>
      <c r="K51" s="685"/>
      <c r="L51" s="685"/>
      <c r="M51" s="685"/>
      <c r="N51" s="685"/>
      <c r="O51" s="685"/>
      <c r="P51" s="685"/>
      <c r="Q51" s="685"/>
      <c r="R51" s="685"/>
      <c r="S51" s="685"/>
      <c r="T51" s="685"/>
      <c r="U51" s="587"/>
      <c r="V51" s="588"/>
      <c r="W51" s="587">
        <v>1</v>
      </c>
      <c r="X51" s="588"/>
      <c r="Y51" s="587"/>
      <c r="Z51" s="588"/>
      <c r="AA51" s="611"/>
      <c r="AB51" s="612"/>
      <c r="AC51" s="589">
        <v>1</v>
      </c>
      <c r="AD51" s="590"/>
      <c r="AE51" s="587">
        <f t="shared" si="2"/>
        <v>30</v>
      </c>
      <c r="AF51" s="588"/>
      <c r="AG51" s="587"/>
      <c r="AH51" s="588"/>
      <c r="AI51" s="587"/>
      <c r="AJ51" s="588"/>
      <c r="AK51" s="587"/>
      <c r="AL51" s="588"/>
      <c r="AM51" s="310">
        <v>30</v>
      </c>
      <c r="AN51" s="311"/>
      <c r="AP51" s="263"/>
      <c r="AQ51" s="251"/>
      <c r="AR51" s="251"/>
      <c r="BE51" s="264"/>
    </row>
    <row r="52" spans="1:57" s="252" customFormat="1" ht="30" customHeight="1" x14ac:dyDescent="0.25">
      <c r="A52" s="262"/>
      <c r="D52" s="591">
        <v>8</v>
      </c>
      <c r="E52" s="592"/>
      <c r="F52" s="593"/>
      <c r="G52" s="618" t="s">
        <v>185</v>
      </c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20"/>
      <c r="U52" s="587"/>
      <c r="V52" s="588"/>
      <c r="W52" s="587">
        <v>2</v>
      </c>
      <c r="X52" s="588"/>
      <c r="Y52" s="587"/>
      <c r="Z52" s="588"/>
      <c r="AA52" s="587"/>
      <c r="AB52" s="588"/>
      <c r="AC52" s="589">
        <v>1</v>
      </c>
      <c r="AD52" s="590"/>
      <c r="AE52" s="587">
        <f t="shared" si="2"/>
        <v>30</v>
      </c>
      <c r="AF52" s="588"/>
      <c r="AG52" s="587"/>
      <c r="AH52" s="588"/>
      <c r="AI52" s="587"/>
      <c r="AJ52" s="588"/>
      <c r="AK52" s="587"/>
      <c r="AL52" s="588"/>
      <c r="AM52" s="310">
        <v>30</v>
      </c>
      <c r="AN52" s="311"/>
      <c r="AP52" s="263"/>
      <c r="AQ52" s="251"/>
      <c r="AR52" s="251"/>
      <c r="BE52" s="264"/>
    </row>
    <row r="53" spans="1:57" s="252" customFormat="1" ht="18" x14ac:dyDescent="0.25">
      <c r="A53" s="262"/>
      <c r="D53" s="615">
        <v>9</v>
      </c>
      <c r="E53" s="616"/>
      <c r="F53" s="617"/>
      <c r="G53" s="642" t="s">
        <v>183</v>
      </c>
      <c r="H53" s="642"/>
      <c r="I53" s="642"/>
      <c r="J53" s="642"/>
      <c r="K53" s="642"/>
      <c r="L53" s="642"/>
      <c r="M53" s="642"/>
      <c r="N53" s="642"/>
      <c r="O53" s="642"/>
      <c r="P53" s="642"/>
      <c r="Q53" s="642"/>
      <c r="R53" s="642"/>
      <c r="S53" s="642"/>
      <c r="T53" s="642"/>
      <c r="U53" s="684"/>
      <c r="V53" s="684"/>
      <c r="W53" s="684">
        <v>3</v>
      </c>
      <c r="X53" s="684"/>
      <c r="Y53" s="684"/>
      <c r="Z53" s="684"/>
      <c r="AA53" s="684"/>
      <c r="AB53" s="684"/>
      <c r="AC53" s="684">
        <v>1.5</v>
      </c>
      <c r="AD53" s="684"/>
      <c r="AE53" s="684">
        <f t="shared" si="2"/>
        <v>45</v>
      </c>
      <c r="AF53" s="684"/>
      <c r="AG53" s="684"/>
      <c r="AH53" s="684"/>
      <c r="AI53" s="684"/>
      <c r="AJ53" s="684"/>
      <c r="AK53" s="684"/>
      <c r="AL53" s="684"/>
      <c r="AM53" s="310">
        <v>45</v>
      </c>
      <c r="AN53" s="311"/>
      <c r="AP53" s="263"/>
      <c r="AQ53" s="251"/>
      <c r="AR53" s="251"/>
      <c r="BE53" s="264"/>
    </row>
    <row r="54" spans="1:57" s="252" customFormat="1" ht="20.25" customHeight="1" x14ac:dyDescent="0.25">
      <c r="A54" s="262"/>
      <c r="D54" s="591" t="s">
        <v>186</v>
      </c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7"/>
      <c r="AP54" s="263"/>
      <c r="AQ54" s="251"/>
      <c r="AR54" s="251"/>
      <c r="BE54" s="264"/>
    </row>
    <row r="55" spans="1:57" s="252" customFormat="1" ht="20.25" customHeight="1" x14ac:dyDescent="0.25">
      <c r="A55" s="262"/>
      <c r="D55" s="615">
        <v>6</v>
      </c>
      <c r="E55" s="616"/>
      <c r="F55" s="617"/>
      <c r="G55" s="778" t="s">
        <v>187</v>
      </c>
      <c r="H55" s="779"/>
      <c r="I55" s="779"/>
      <c r="J55" s="779"/>
      <c r="K55" s="779"/>
      <c r="L55" s="779"/>
      <c r="M55" s="779"/>
      <c r="N55" s="779"/>
      <c r="O55" s="779"/>
      <c r="P55" s="779"/>
      <c r="Q55" s="779"/>
      <c r="R55" s="779"/>
      <c r="S55" s="779"/>
      <c r="T55" s="780"/>
      <c r="U55" s="781"/>
      <c r="V55" s="706"/>
      <c r="W55" s="637">
        <v>1.3</v>
      </c>
      <c r="X55" s="638"/>
      <c r="Y55" s="637">
        <v>2</v>
      </c>
      <c r="Z55" s="638"/>
      <c r="AA55" s="637"/>
      <c r="AB55" s="638"/>
      <c r="AC55" s="637">
        <v>7.5</v>
      </c>
      <c r="AD55" s="639"/>
      <c r="AE55" s="637">
        <f>AC55*30</f>
        <v>225</v>
      </c>
      <c r="AF55" s="638"/>
      <c r="AG55" s="637">
        <v>9</v>
      </c>
      <c r="AH55" s="638"/>
      <c r="AI55" s="639">
        <v>36</v>
      </c>
      <c r="AJ55" s="638"/>
      <c r="AK55" s="623"/>
      <c r="AL55" s="624"/>
      <c r="AM55" s="613">
        <v>180</v>
      </c>
      <c r="AN55" s="614"/>
      <c r="AP55" s="263"/>
      <c r="AQ55" s="251"/>
      <c r="AR55" s="251"/>
      <c r="BE55" s="264"/>
    </row>
    <row r="56" spans="1:57" s="252" customFormat="1" ht="20.25" customHeight="1" x14ac:dyDescent="0.25">
      <c r="A56" s="262"/>
      <c r="D56" s="591">
        <v>7</v>
      </c>
      <c r="E56" s="592"/>
      <c r="F56" s="593"/>
      <c r="G56" s="807" t="s">
        <v>192</v>
      </c>
      <c r="H56" s="808"/>
      <c r="I56" s="808"/>
      <c r="J56" s="808"/>
      <c r="K56" s="808"/>
      <c r="L56" s="808"/>
      <c r="M56" s="808"/>
      <c r="N56" s="808"/>
      <c r="O56" s="808"/>
      <c r="P56" s="808"/>
      <c r="Q56" s="808"/>
      <c r="R56" s="808"/>
      <c r="S56" s="808"/>
      <c r="T56" s="809"/>
      <c r="U56" s="628"/>
      <c r="V56" s="629"/>
      <c r="W56" s="684">
        <v>4</v>
      </c>
      <c r="X56" s="684"/>
      <c r="Y56" s="630"/>
      <c r="Z56" s="631"/>
      <c r="AA56" s="634"/>
      <c r="AB56" s="631"/>
      <c r="AC56" s="630">
        <v>9</v>
      </c>
      <c r="AD56" s="634"/>
      <c r="AE56" s="630">
        <f>AC56*30</f>
        <v>270</v>
      </c>
      <c r="AF56" s="631"/>
      <c r="AG56" s="630"/>
      <c r="AH56" s="631"/>
      <c r="AI56" s="634"/>
      <c r="AJ56" s="631"/>
      <c r="AK56" s="635"/>
      <c r="AL56" s="636"/>
      <c r="AM56" s="310">
        <v>270</v>
      </c>
      <c r="AN56" s="311"/>
      <c r="AP56" s="263"/>
      <c r="AQ56" s="251"/>
      <c r="AR56" s="814"/>
      <c r="AS56" s="307"/>
      <c r="AT56" s="307"/>
      <c r="AU56" s="307"/>
      <c r="AV56" s="307"/>
      <c r="AW56" s="307"/>
      <c r="AX56" s="307"/>
      <c r="AY56" s="307"/>
      <c r="AZ56" s="307"/>
      <c r="BA56" s="307"/>
      <c r="BB56" s="307"/>
      <c r="BC56" s="307"/>
      <c r="BD56" s="307"/>
      <c r="BE56" s="306"/>
    </row>
    <row r="57" spans="1:57" s="252" customFormat="1" ht="18.75" thickBot="1" x14ac:dyDescent="0.3">
      <c r="A57" s="262"/>
      <c r="D57" s="407">
        <v>8</v>
      </c>
      <c r="E57" s="676"/>
      <c r="F57" s="408"/>
      <c r="G57" s="692" t="s">
        <v>166</v>
      </c>
      <c r="H57" s="693"/>
      <c r="I57" s="693"/>
      <c r="J57" s="693"/>
      <c r="K57" s="693"/>
      <c r="L57" s="693"/>
      <c r="M57" s="693"/>
      <c r="N57" s="693"/>
      <c r="O57" s="693"/>
      <c r="P57" s="693"/>
      <c r="Q57" s="693"/>
      <c r="R57" s="693"/>
      <c r="S57" s="693"/>
      <c r="T57" s="694"/>
      <c r="U57" s="621"/>
      <c r="V57" s="622"/>
      <c r="W57" s="599"/>
      <c r="X57" s="600"/>
      <c r="Y57" s="601"/>
      <c r="Z57" s="600"/>
      <c r="AA57" s="599"/>
      <c r="AB57" s="600"/>
      <c r="AC57" s="601">
        <v>21</v>
      </c>
      <c r="AD57" s="599"/>
      <c r="AE57" s="601">
        <f>AC57*30</f>
        <v>630</v>
      </c>
      <c r="AF57" s="600"/>
      <c r="AG57" s="601"/>
      <c r="AH57" s="600"/>
      <c r="AI57" s="599"/>
      <c r="AJ57" s="600"/>
      <c r="AK57" s="602"/>
      <c r="AL57" s="603"/>
      <c r="AM57" s="369">
        <v>630</v>
      </c>
      <c r="AN57" s="370"/>
      <c r="AP57" s="263"/>
      <c r="AQ57" s="251"/>
      <c r="AR57" s="251"/>
      <c r="BE57" s="264"/>
    </row>
    <row r="58" spans="1:57" s="252" customFormat="1" ht="21" thickBot="1" x14ac:dyDescent="0.35">
      <c r="A58" s="262"/>
      <c r="D58" s="669" t="s">
        <v>85</v>
      </c>
      <c r="E58" s="670"/>
      <c r="F58" s="670"/>
      <c r="G58" s="670"/>
      <c r="H58" s="670"/>
      <c r="I58" s="670"/>
      <c r="J58" s="670"/>
      <c r="K58" s="670"/>
      <c r="L58" s="670"/>
      <c r="M58" s="670"/>
      <c r="N58" s="670"/>
      <c r="O58" s="670"/>
      <c r="P58" s="670"/>
      <c r="Q58" s="670"/>
      <c r="R58" s="670"/>
      <c r="S58" s="670"/>
      <c r="T58" s="671"/>
      <c r="U58" s="672">
        <v>4</v>
      </c>
      <c r="V58" s="673"/>
      <c r="W58" s="610">
        <v>8</v>
      </c>
      <c r="X58" s="610"/>
      <c r="Y58" s="610">
        <v>5</v>
      </c>
      <c r="Z58" s="610"/>
      <c r="AA58" s="610">
        <v>6</v>
      </c>
      <c r="AB58" s="610"/>
      <c r="AC58" s="661">
        <f>SUM(AC45:AD53)+SUM(AC55:AD57)</f>
        <v>66.5</v>
      </c>
      <c r="AD58" s="661"/>
      <c r="AE58" s="815">
        <f>SUM(AE45:AF53)+SUM(AE55:AF57)</f>
        <v>1995</v>
      </c>
      <c r="AF58" s="815"/>
      <c r="AG58" s="815">
        <f>SUM(AG45:AH53)+SUM(AG55:AH57)</f>
        <v>225</v>
      </c>
      <c r="AH58" s="815"/>
      <c r="AI58" s="815">
        <f>SUM(AI45:AJ53)+SUM(AI55:AJ57)</f>
        <v>36</v>
      </c>
      <c r="AJ58" s="815"/>
      <c r="AK58" s="815">
        <f>SUM(AK45:AL53)+SUM(AK55:AL57)</f>
        <v>180</v>
      </c>
      <c r="AL58" s="815"/>
      <c r="AM58" s="815">
        <f>SUM(AM45:AN53)+SUM(AM55:AN57)</f>
        <v>1554</v>
      </c>
      <c r="AN58" s="815"/>
      <c r="AO58" s="265"/>
      <c r="AP58" s="266"/>
      <c r="AQ58" s="251"/>
      <c r="AR58" s="251"/>
      <c r="BE58" s="264"/>
    </row>
    <row r="59" spans="1:57" s="10" customFormat="1" ht="21" thickBot="1" x14ac:dyDescent="0.35">
      <c r="A59" s="175"/>
      <c r="D59" s="397" t="s">
        <v>83</v>
      </c>
      <c r="E59" s="398"/>
      <c r="F59" s="398"/>
      <c r="G59" s="398"/>
      <c r="H59" s="398"/>
      <c r="I59" s="398"/>
      <c r="J59" s="398"/>
      <c r="K59" s="398"/>
      <c r="L59" s="398"/>
      <c r="M59" s="398"/>
      <c r="N59" s="398"/>
      <c r="O59" s="398"/>
      <c r="P59" s="398"/>
      <c r="Q59" s="398"/>
      <c r="R59" s="398"/>
      <c r="S59" s="398"/>
      <c r="T59" s="399"/>
      <c r="U59" s="607">
        <f>U43+U58</f>
        <v>6</v>
      </c>
      <c r="V59" s="608"/>
      <c r="W59" s="607">
        <f>W43+W58</f>
        <v>14</v>
      </c>
      <c r="X59" s="608"/>
      <c r="Y59" s="607">
        <f>Y43+Y58</f>
        <v>7</v>
      </c>
      <c r="Z59" s="608"/>
      <c r="AA59" s="607">
        <f>AA43+AA58</f>
        <v>13</v>
      </c>
      <c r="AB59" s="608"/>
      <c r="AC59" s="800">
        <f>AC43+AC58</f>
        <v>89</v>
      </c>
      <c r="AD59" s="608"/>
      <c r="AE59" s="816">
        <f>AE43+AE58</f>
        <v>2670</v>
      </c>
      <c r="AF59" s="817"/>
      <c r="AG59" s="816">
        <f>AG43+AG58</f>
        <v>387</v>
      </c>
      <c r="AH59" s="817"/>
      <c r="AI59" s="816">
        <f>AI43+AI58</f>
        <v>270</v>
      </c>
      <c r="AJ59" s="817"/>
      <c r="AK59" s="816">
        <f>AK43+AK58</f>
        <v>180</v>
      </c>
      <c r="AL59" s="817"/>
      <c r="AM59" s="816">
        <f>AM43+AM58</f>
        <v>1833</v>
      </c>
      <c r="AN59" s="817"/>
      <c r="AP59" s="266"/>
      <c r="AQ59" s="251"/>
      <c r="AR59" s="251"/>
      <c r="AS59" s="252"/>
      <c r="AT59" s="252"/>
      <c r="AU59" s="252"/>
      <c r="AV59" s="252"/>
      <c r="AW59" s="252"/>
      <c r="AX59" s="252"/>
      <c r="BE59" s="176"/>
    </row>
    <row r="60" spans="1:57" s="252" customFormat="1" ht="24" customHeight="1" thickBot="1" x14ac:dyDescent="0.3">
      <c r="A60" s="262"/>
      <c r="D60" s="573" t="s">
        <v>94</v>
      </c>
      <c r="E60" s="574"/>
      <c r="F60" s="574"/>
      <c r="G60" s="574"/>
      <c r="H60" s="574"/>
      <c r="I60" s="574"/>
      <c r="J60" s="574"/>
      <c r="K60" s="574"/>
      <c r="L60" s="574"/>
      <c r="M60" s="574"/>
      <c r="N60" s="574"/>
      <c r="O60" s="574"/>
      <c r="P60" s="574"/>
      <c r="Q60" s="574"/>
      <c r="R60" s="574"/>
      <c r="S60" s="574"/>
      <c r="T60" s="574"/>
      <c r="U60" s="574"/>
      <c r="V60" s="574"/>
      <c r="W60" s="574"/>
      <c r="X60" s="574"/>
      <c r="Y60" s="574"/>
      <c r="Z60" s="574"/>
      <c r="AA60" s="574"/>
      <c r="AB60" s="574"/>
      <c r="AC60" s="574"/>
      <c r="AD60" s="574"/>
      <c r="AE60" s="574"/>
      <c r="AF60" s="574"/>
      <c r="AG60" s="574"/>
      <c r="AH60" s="574"/>
      <c r="AI60" s="574"/>
      <c r="AJ60" s="574"/>
      <c r="AK60" s="574"/>
      <c r="AL60" s="574"/>
      <c r="AM60" s="574"/>
      <c r="AN60" s="575"/>
      <c r="AP60" s="266"/>
      <c r="AQ60" s="251"/>
      <c r="AR60" s="251"/>
      <c r="BE60" s="264"/>
    </row>
    <row r="61" spans="1:57" s="252" customFormat="1" ht="24" thickBot="1" x14ac:dyDescent="0.3">
      <c r="A61" s="262"/>
      <c r="D61" s="378" t="s">
        <v>160</v>
      </c>
      <c r="E61" s="379"/>
      <c r="F61" s="379"/>
      <c r="G61" s="379"/>
      <c r="H61" s="379"/>
      <c r="I61" s="379"/>
      <c r="J61" s="379"/>
      <c r="K61" s="379"/>
      <c r="L61" s="379"/>
      <c r="M61" s="379"/>
      <c r="N61" s="379"/>
      <c r="O61" s="379"/>
      <c r="P61" s="379"/>
      <c r="Q61" s="379"/>
      <c r="R61" s="379"/>
      <c r="S61" s="379"/>
      <c r="T61" s="379"/>
      <c r="U61" s="379"/>
      <c r="V61" s="379"/>
      <c r="W61" s="379"/>
      <c r="X61" s="379"/>
      <c r="Y61" s="379"/>
      <c r="Z61" s="379"/>
      <c r="AA61" s="379"/>
      <c r="AB61" s="379"/>
      <c r="AC61" s="379"/>
      <c r="AD61" s="379"/>
      <c r="AE61" s="379"/>
      <c r="AF61" s="379"/>
      <c r="AG61" s="379"/>
      <c r="AH61" s="379"/>
      <c r="AI61" s="379"/>
      <c r="AJ61" s="379"/>
      <c r="AK61" s="379"/>
      <c r="AL61" s="379"/>
      <c r="AM61" s="379"/>
      <c r="AN61" s="380"/>
      <c r="AO61" s="268"/>
      <c r="AP61" s="251"/>
      <c r="AQ61" s="269"/>
      <c r="AR61" s="269"/>
      <c r="AS61" s="38"/>
      <c r="AT61" s="38"/>
      <c r="AU61" s="38"/>
      <c r="AV61" s="38"/>
      <c r="AW61" s="38"/>
      <c r="AX61" s="38"/>
      <c r="BE61" s="264"/>
    </row>
    <row r="62" spans="1:57" s="252" customFormat="1" ht="18" customHeight="1" x14ac:dyDescent="0.25">
      <c r="A62" s="262"/>
      <c r="D62" s="625">
        <v>1</v>
      </c>
      <c r="E62" s="626"/>
      <c r="F62" s="627"/>
      <c r="G62" s="594" t="s">
        <v>144</v>
      </c>
      <c r="H62" s="595"/>
      <c r="I62" s="595"/>
      <c r="J62" s="595"/>
      <c r="K62" s="595"/>
      <c r="L62" s="595"/>
      <c r="M62" s="595"/>
      <c r="N62" s="595"/>
      <c r="O62" s="595"/>
      <c r="P62" s="595"/>
      <c r="Q62" s="595"/>
      <c r="R62" s="595"/>
      <c r="S62" s="595"/>
      <c r="T62" s="596"/>
      <c r="U62" s="587"/>
      <c r="V62" s="588"/>
      <c r="W62" s="587">
        <v>2</v>
      </c>
      <c r="X62" s="588"/>
      <c r="Y62" s="597">
        <v>2</v>
      </c>
      <c r="Z62" s="598"/>
      <c r="AA62" s="587">
        <v>2</v>
      </c>
      <c r="AB62" s="588"/>
      <c r="AC62" s="589">
        <v>4</v>
      </c>
      <c r="AD62" s="590"/>
      <c r="AE62" s="680">
        <f t="shared" ref="AE62:AE68" si="3">AC62*30</f>
        <v>120</v>
      </c>
      <c r="AF62" s="681"/>
      <c r="AG62" s="587">
        <v>18</v>
      </c>
      <c r="AH62" s="588"/>
      <c r="AI62" s="587"/>
      <c r="AJ62" s="588"/>
      <c r="AK62" s="587">
        <v>36</v>
      </c>
      <c r="AL62" s="588"/>
      <c r="AM62" s="310">
        <v>66</v>
      </c>
      <c r="AN62" s="311"/>
      <c r="AO62" s="268"/>
      <c r="AP62" s="251"/>
      <c r="AQ62" s="269"/>
      <c r="AR62" s="269"/>
      <c r="AS62" s="38"/>
      <c r="AT62" s="38"/>
      <c r="AU62" s="38"/>
      <c r="AV62" s="38"/>
      <c r="AW62" s="38"/>
      <c r="AX62" s="38"/>
      <c r="BE62" s="264"/>
    </row>
    <row r="63" spans="1:57" s="252" customFormat="1" ht="18" customHeight="1" x14ac:dyDescent="0.25">
      <c r="A63" s="262"/>
      <c r="D63" s="591">
        <v>2</v>
      </c>
      <c r="E63" s="592"/>
      <c r="F63" s="593"/>
      <c r="G63" s="594" t="s">
        <v>145</v>
      </c>
      <c r="H63" s="595"/>
      <c r="I63" s="595"/>
      <c r="J63" s="595"/>
      <c r="K63" s="595"/>
      <c r="L63" s="595"/>
      <c r="M63" s="595"/>
      <c r="N63" s="595"/>
      <c r="O63" s="595"/>
      <c r="P63" s="595"/>
      <c r="Q63" s="595"/>
      <c r="R63" s="595"/>
      <c r="S63" s="595"/>
      <c r="T63" s="596"/>
      <c r="U63" s="587"/>
      <c r="V63" s="588"/>
      <c r="W63" s="587">
        <v>2</v>
      </c>
      <c r="X63" s="588"/>
      <c r="Y63" s="597">
        <v>2</v>
      </c>
      <c r="Z63" s="598"/>
      <c r="AA63" s="587">
        <v>2</v>
      </c>
      <c r="AB63" s="588"/>
      <c r="AC63" s="589">
        <v>4</v>
      </c>
      <c r="AD63" s="590"/>
      <c r="AE63" s="587">
        <f t="shared" si="3"/>
        <v>120</v>
      </c>
      <c r="AF63" s="588"/>
      <c r="AG63" s="587">
        <v>18</v>
      </c>
      <c r="AH63" s="588"/>
      <c r="AI63" s="587"/>
      <c r="AJ63" s="588"/>
      <c r="AK63" s="587">
        <v>36</v>
      </c>
      <c r="AL63" s="588"/>
      <c r="AM63" s="310">
        <v>66</v>
      </c>
      <c r="AN63" s="311"/>
      <c r="AO63" s="268"/>
      <c r="AP63" s="251"/>
      <c r="AQ63" s="269"/>
      <c r="AR63" s="269"/>
      <c r="AS63" s="38"/>
      <c r="AT63" s="38"/>
      <c r="AU63" s="38"/>
      <c r="AV63" s="38"/>
      <c r="AW63" s="38"/>
      <c r="AX63" s="38"/>
      <c r="BE63" s="264"/>
    </row>
    <row r="64" spans="1:57" s="252" customFormat="1" ht="18" customHeight="1" x14ac:dyDescent="0.25">
      <c r="A64" s="262"/>
      <c r="D64" s="591">
        <v>3</v>
      </c>
      <c r="E64" s="592"/>
      <c r="F64" s="593"/>
      <c r="G64" s="594" t="s">
        <v>146</v>
      </c>
      <c r="H64" s="595"/>
      <c r="I64" s="595"/>
      <c r="J64" s="595"/>
      <c r="K64" s="595"/>
      <c r="L64" s="595"/>
      <c r="M64" s="595"/>
      <c r="N64" s="595"/>
      <c r="O64" s="595"/>
      <c r="P64" s="595"/>
      <c r="Q64" s="595"/>
      <c r="R64" s="595"/>
      <c r="S64" s="595"/>
      <c r="T64" s="596"/>
      <c r="U64" s="587">
        <v>2</v>
      </c>
      <c r="V64" s="588"/>
      <c r="W64" s="587"/>
      <c r="X64" s="588"/>
      <c r="Y64" s="597"/>
      <c r="Z64" s="598"/>
      <c r="AA64" s="587">
        <v>2</v>
      </c>
      <c r="AB64" s="588"/>
      <c r="AC64" s="585">
        <v>4.5</v>
      </c>
      <c r="AD64" s="586"/>
      <c r="AE64" s="587">
        <f t="shared" si="3"/>
        <v>135</v>
      </c>
      <c r="AF64" s="588"/>
      <c r="AG64" s="587">
        <v>36</v>
      </c>
      <c r="AH64" s="588"/>
      <c r="AI64" s="587"/>
      <c r="AJ64" s="588"/>
      <c r="AK64" s="587">
        <v>36</v>
      </c>
      <c r="AL64" s="588"/>
      <c r="AM64" s="310">
        <v>63</v>
      </c>
      <c r="AN64" s="311"/>
      <c r="AO64" s="268"/>
      <c r="AP64" s="251"/>
      <c r="AQ64" s="269"/>
      <c r="AR64" s="269"/>
      <c r="AS64" s="38"/>
      <c r="AT64" s="38"/>
      <c r="AU64" s="38"/>
      <c r="AV64" s="38"/>
      <c r="AW64" s="38"/>
      <c r="AX64" s="38"/>
      <c r="BE64" s="264"/>
    </row>
    <row r="65" spans="1:66" s="252" customFormat="1" ht="18" customHeight="1" x14ac:dyDescent="0.25">
      <c r="A65" s="262"/>
      <c r="D65" s="591">
        <v>4</v>
      </c>
      <c r="E65" s="592"/>
      <c r="F65" s="593"/>
      <c r="G65" s="594" t="s">
        <v>147</v>
      </c>
      <c r="H65" s="595"/>
      <c r="I65" s="595"/>
      <c r="J65" s="595"/>
      <c r="K65" s="595"/>
      <c r="L65" s="595"/>
      <c r="M65" s="595"/>
      <c r="N65" s="595"/>
      <c r="O65" s="595"/>
      <c r="P65" s="595"/>
      <c r="Q65" s="595"/>
      <c r="R65" s="595"/>
      <c r="S65" s="595"/>
      <c r="T65" s="596"/>
      <c r="U65" s="587">
        <v>2</v>
      </c>
      <c r="V65" s="588"/>
      <c r="W65" s="587"/>
      <c r="X65" s="588"/>
      <c r="Y65" s="597">
        <v>2</v>
      </c>
      <c r="Z65" s="598"/>
      <c r="AA65" s="587">
        <v>2</v>
      </c>
      <c r="AB65" s="588"/>
      <c r="AC65" s="589">
        <v>5</v>
      </c>
      <c r="AD65" s="590"/>
      <c r="AE65" s="587">
        <f t="shared" si="3"/>
        <v>150</v>
      </c>
      <c r="AF65" s="588"/>
      <c r="AG65" s="587">
        <v>36</v>
      </c>
      <c r="AH65" s="588"/>
      <c r="AI65" s="587"/>
      <c r="AJ65" s="588"/>
      <c r="AK65" s="587">
        <v>36</v>
      </c>
      <c r="AL65" s="588"/>
      <c r="AM65" s="310">
        <v>78</v>
      </c>
      <c r="AN65" s="311"/>
      <c r="AO65" s="268"/>
      <c r="AP65" s="251"/>
      <c r="AQ65" s="269"/>
      <c r="AR65" s="269"/>
      <c r="AS65" s="38"/>
      <c r="AT65" s="38"/>
      <c r="AU65" s="38"/>
      <c r="AV65" s="38"/>
      <c r="AW65" s="38"/>
      <c r="AX65" s="38"/>
      <c r="BE65" s="264"/>
    </row>
    <row r="66" spans="1:66" s="252" customFormat="1" ht="18" customHeight="1" x14ac:dyDescent="0.25">
      <c r="A66" s="262"/>
      <c r="D66" s="591">
        <v>5</v>
      </c>
      <c r="E66" s="592"/>
      <c r="F66" s="593"/>
      <c r="G66" s="594" t="s">
        <v>148</v>
      </c>
      <c r="H66" s="595"/>
      <c r="I66" s="595"/>
      <c r="J66" s="595"/>
      <c r="K66" s="595"/>
      <c r="L66" s="595"/>
      <c r="M66" s="595"/>
      <c r="N66" s="595"/>
      <c r="O66" s="595"/>
      <c r="P66" s="595"/>
      <c r="Q66" s="595"/>
      <c r="R66" s="595"/>
      <c r="S66" s="595"/>
      <c r="T66" s="596"/>
      <c r="U66" s="587">
        <v>2</v>
      </c>
      <c r="V66" s="588"/>
      <c r="W66" s="587"/>
      <c r="X66" s="588"/>
      <c r="Y66" s="597">
        <v>2</v>
      </c>
      <c r="Z66" s="598"/>
      <c r="AA66" s="587">
        <v>2</v>
      </c>
      <c r="AB66" s="588"/>
      <c r="AC66" s="589">
        <v>5</v>
      </c>
      <c r="AD66" s="590"/>
      <c r="AE66" s="587">
        <f t="shared" si="3"/>
        <v>150</v>
      </c>
      <c r="AF66" s="588"/>
      <c r="AG66" s="587">
        <v>36</v>
      </c>
      <c r="AH66" s="588"/>
      <c r="AI66" s="587"/>
      <c r="AJ66" s="588"/>
      <c r="AK66" s="587">
        <v>36</v>
      </c>
      <c r="AL66" s="588"/>
      <c r="AM66" s="310">
        <v>78</v>
      </c>
      <c r="AN66" s="311"/>
      <c r="AO66" s="268"/>
      <c r="AP66" s="251"/>
      <c r="AQ66" s="269"/>
      <c r="AR66" s="269"/>
      <c r="AS66" s="38"/>
      <c r="AT66" s="38"/>
      <c r="AU66" s="38"/>
      <c r="AV66" s="38"/>
      <c r="AW66" s="38"/>
      <c r="AX66" s="38"/>
      <c r="BE66" s="264"/>
    </row>
    <row r="67" spans="1:66" s="252" customFormat="1" ht="18" customHeight="1" x14ac:dyDescent="0.25">
      <c r="A67" s="262"/>
      <c r="D67" s="591">
        <v>6</v>
      </c>
      <c r="E67" s="592"/>
      <c r="F67" s="593"/>
      <c r="G67" s="594" t="s">
        <v>149</v>
      </c>
      <c r="H67" s="595"/>
      <c r="I67" s="595"/>
      <c r="J67" s="595"/>
      <c r="K67" s="595"/>
      <c r="L67" s="595"/>
      <c r="M67" s="595"/>
      <c r="N67" s="595"/>
      <c r="O67" s="595"/>
      <c r="P67" s="595"/>
      <c r="Q67" s="595"/>
      <c r="R67" s="595"/>
      <c r="S67" s="595"/>
      <c r="T67" s="596"/>
      <c r="U67" s="684"/>
      <c r="V67" s="684"/>
      <c r="W67" s="684">
        <v>3</v>
      </c>
      <c r="X67" s="684"/>
      <c r="Y67" s="799">
        <v>3</v>
      </c>
      <c r="Z67" s="799"/>
      <c r="AA67" s="684">
        <v>3</v>
      </c>
      <c r="AB67" s="684"/>
      <c r="AC67" s="684">
        <v>4.5</v>
      </c>
      <c r="AD67" s="684"/>
      <c r="AE67" s="684">
        <f t="shared" si="3"/>
        <v>135</v>
      </c>
      <c r="AF67" s="684"/>
      <c r="AG67" s="684">
        <v>36</v>
      </c>
      <c r="AH67" s="684"/>
      <c r="AI67" s="684"/>
      <c r="AJ67" s="684"/>
      <c r="AK67" s="684">
        <v>36</v>
      </c>
      <c r="AL67" s="684"/>
      <c r="AM67" s="310">
        <v>63</v>
      </c>
      <c r="AN67" s="311"/>
      <c r="AO67" s="268"/>
      <c r="AP67" s="251"/>
      <c r="AQ67" s="269"/>
      <c r="AR67" s="269"/>
      <c r="AS67" s="270"/>
      <c r="AT67" s="270"/>
      <c r="AU67" s="270"/>
      <c r="AV67" s="270"/>
      <c r="AW67" s="270"/>
      <c r="AX67" s="270"/>
      <c r="BE67" s="264"/>
    </row>
    <row r="68" spans="1:66" s="252" customFormat="1" ht="18.75" customHeight="1" thickBot="1" x14ac:dyDescent="0.3">
      <c r="A68" s="262"/>
      <c r="D68" s="407">
        <v>7</v>
      </c>
      <c r="E68" s="676"/>
      <c r="F68" s="408"/>
      <c r="G68" s="677" t="s">
        <v>150</v>
      </c>
      <c r="H68" s="678"/>
      <c r="I68" s="678"/>
      <c r="J68" s="678"/>
      <c r="K68" s="678"/>
      <c r="L68" s="678"/>
      <c r="M68" s="678"/>
      <c r="N68" s="678"/>
      <c r="O68" s="678"/>
      <c r="P68" s="678"/>
      <c r="Q68" s="678"/>
      <c r="R68" s="678"/>
      <c r="S68" s="678"/>
      <c r="T68" s="679"/>
      <c r="U68" s="684"/>
      <c r="V68" s="684"/>
      <c r="W68" s="684">
        <v>3</v>
      </c>
      <c r="X68" s="684"/>
      <c r="Y68" s="799">
        <v>3</v>
      </c>
      <c r="Z68" s="799"/>
      <c r="AA68" s="684">
        <v>3</v>
      </c>
      <c r="AB68" s="684"/>
      <c r="AC68" s="684">
        <v>4</v>
      </c>
      <c r="AD68" s="684"/>
      <c r="AE68" s="684">
        <f t="shared" si="3"/>
        <v>120</v>
      </c>
      <c r="AF68" s="684"/>
      <c r="AG68" s="684">
        <v>36</v>
      </c>
      <c r="AH68" s="684"/>
      <c r="AI68" s="684"/>
      <c r="AJ68" s="684"/>
      <c r="AK68" s="684">
        <v>36</v>
      </c>
      <c r="AL68" s="684"/>
      <c r="AM68" s="369">
        <v>48</v>
      </c>
      <c r="AN68" s="370"/>
      <c r="AO68" s="268"/>
      <c r="AP68" s="251"/>
      <c r="AQ68" s="270"/>
      <c r="AR68" s="270"/>
      <c r="AS68" s="270"/>
      <c r="AT68" s="270"/>
      <c r="AU68" s="270"/>
      <c r="AV68" s="270"/>
      <c r="AW68" s="270"/>
      <c r="AX68" s="270"/>
      <c r="BE68" s="264"/>
    </row>
    <row r="69" spans="1:66" s="252" customFormat="1" ht="21" thickBot="1" x14ac:dyDescent="0.35">
      <c r="A69" s="262"/>
      <c r="D69" s="797" t="s">
        <v>87</v>
      </c>
      <c r="E69" s="798"/>
      <c r="F69" s="798"/>
      <c r="G69" s="798"/>
      <c r="H69" s="798"/>
      <c r="I69" s="798"/>
      <c r="J69" s="798"/>
      <c r="K69" s="798"/>
      <c r="L69" s="798"/>
      <c r="M69" s="798"/>
      <c r="N69" s="798"/>
      <c r="O69" s="798"/>
      <c r="P69" s="798"/>
      <c r="Q69" s="798"/>
      <c r="R69" s="798"/>
      <c r="S69" s="798"/>
      <c r="T69" s="798"/>
      <c r="U69" s="672">
        <f>COUNTA(U62:V68)</f>
        <v>3</v>
      </c>
      <c r="V69" s="673"/>
      <c r="W69" s="672">
        <f>COUNTA(W62:X68)</f>
        <v>4</v>
      </c>
      <c r="X69" s="673"/>
      <c r="Y69" s="672">
        <f>COUNTA(Y62:Z68)</f>
        <v>6</v>
      </c>
      <c r="Z69" s="673"/>
      <c r="AA69" s="672">
        <f>COUNTA(AA62:AB68)</f>
        <v>7</v>
      </c>
      <c r="AB69" s="673"/>
      <c r="AC69" s="674">
        <f>SUM(AC62:AD68)</f>
        <v>31</v>
      </c>
      <c r="AD69" s="675"/>
      <c r="AE69" s="792">
        <f>SUM(AE62:AF68)</f>
        <v>930</v>
      </c>
      <c r="AF69" s="666"/>
      <c r="AG69" s="792">
        <f>SUM(AG62:AH68)</f>
        <v>216</v>
      </c>
      <c r="AH69" s="666"/>
      <c r="AI69" s="795"/>
      <c r="AJ69" s="796"/>
      <c r="AK69" s="792">
        <f>SUM(AK62:AL68)</f>
        <v>252</v>
      </c>
      <c r="AL69" s="666"/>
      <c r="AM69" s="571">
        <f>SUM(AM62:AN68)</f>
        <v>462</v>
      </c>
      <c r="AN69" s="572"/>
      <c r="AP69" s="251"/>
      <c r="AQ69" s="270"/>
      <c r="AR69" s="270"/>
      <c r="AS69" s="270"/>
      <c r="AT69" s="270"/>
      <c r="AU69" s="270"/>
      <c r="AV69" s="270"/>
      <c r="AW69" s="270"/>
      <c r="AX69" s="270"/>
      <c r="BE69" s="264"/>
    </row>
    <row r="70" spans="1:66" s="272" customFormat="1" ht="21" thickBot="1" x14ac:dyDescent="0.35">
      <c r="A70" s="271"/>
      <c r="D70" s="356" t="s">
        <v>89</v>
      </c>
      <c r="E70" s="357"/>
      <c r="F70" s="357"/>
      <c r="G70" s="357"/>
      <c r="H70" s="357"/>
      <c r="I70" s="357"/>
      <c r="J70" s="357"/>
      <c r="K70" s="357"/>
      <c r="L70" s="357"/>
      <c r="M70" s="357"/>
      <c r="N70" s="357"/>
      <c r="O70" s="357"/>
      <c r="P70" s="357"/>
      <c r="Q70" s="357"/>
      <c r="R70" s="357"/>
      <c r="S70" s="357"/>
      <c r="T70" s="357"/>
      <c r="U70" s="662">
        <f>U69</f>
        <v>3</v>
      </c>
      <c r="V70" s="608"/>
      <c r="W70" s="662">
        <f>W69</f>
        <v>4</v>
      </c>
      <c r="X70" s="608"/>
      <c r="Y70" s="662">
        <f>Y69</f>
        <v>6</v>
      </c>
      <c r="Z70" s="608"/>
      <c r="AA70" s="662">
        <f>AA69</f>
        <v>7</v>
      </c>
      <c r="AB70" s="608"/>
      <c r="AC70" s="794">
        <f>AC69</f>
        <v>31</v>
      </c>
      <c r="AD70" s="608"/>
      <c r="AE70" s="792">
        <f>AE69</f>
        <v>930</v>
      </c>
      <c r="AF70" s="666"/>
      <c r="AG70" s="792">
        <f>AG69</f>
        <v>216</v>
      </c>
      <c r="AH70" s="666"/>
      <c r="AI70" s="790"/>
      <c r="AJ70" s="791"/>
      <c r="AK70" s="792">
        <f>AK69</f>
        <v>252</v>
      </c>
      <c r="AL70" s="666"/>
      <c r="AM70" s="571">
        <f>AM69</f>
        <v>462</v>
      </c>
      <c r="AN70" s="572"/>
      <c r="AP70" s="273"/>
      <c r="AQ70" s="270"/>
      <c r="AR70" s="270"/>
      <c r="AS70" s="270"/>
      <c r="AT70" s="270"/>
      <c r="AU70" s="270"/>
      <c r="AV70" s="270"/>
      <c r="AW70" s="270"/>
      <c r="AX70" s="270"/>
      <c r="BE70" s="274"/>
    </row>
    <row r="71" spans="1:66" s="19" customFormat="1" ht="25.5" customHeight="1" thickBot="1" x14ac:dyDescent="0.4">
      <c r="A71" s="177"/>
      <c r="B71" s="132"/>
      <c r="C71" s="132"/>
      <c r="D71" s="348" t="s">
        <v>50</v>
      </c>
      <c r="E71" s="349"/>
      <c r="F71" s="349"/>
      <c r="G71" s="349"/>
      <c r="H71" s="349"/>
      <c r="I71" s="349"/>
      <c r="J71" s="349"/>
      <c r="K71" s="349"/>
      <c r="L71" s="349"/>
      <c r="M71" s="349"/>
      <c r="N71" s="349"/>
      <c r="O71" s="349"/>
      <c r="P71" s="349"/>
      <c r="Q71" s="349"/>
      <c r="R71" s="349"/>
      <c r="S71" s="349"/>
      <c r="T71" s="350"/>
      <c r="U71" s="609">
        <f>U59+U70</f>
        <v>9</v>
      </c>
      <c r="V71" s="609"/>
      <c r="W71" s="609">
        <f>W59+W70</f>
        <v>18</v>
      </c>
      <c r="X71" s="609"/>
      <c r="Y71" s="609">
        <f>Y59+Y70</f>
        <v>13</v>
      </c>
      <c r="Z71" s="609"/>
      <c r="AA71" s="609">
        <f>AA59+AA70</f>
        <v>20</v>
      </c>
      <c r="AB71" s="609"/>
      <c r="AC71" s="661">
        <f>AC59+AC70</f>
        <v>120</v>
      </c>
      <c r="AD71" s="661"/>
      <c r="AE71" s="665">
        <f>AE43+AE58+AE69</f>
        <v>3600</v>
      </c>
      <c r="AF71" s="793"/>
      <c r="AG71" s="665">
        <f>AG43+AG58+AG69</f>
        <v>603</v>
      </c>
      <c r="AH71" s="793"/>
      <c r="AI71" s="665">
        <f>AI43+AI58+AI69</f>
        <v>270</v>
      </c>
      <c r="AJ71" s="793"/>
      <c r="AK71" s="665">
        <f>AK43+AK58+AK69</f>
        <v>432</v>
      </c>
      <c r="AL71" s="793"/>
      <c r="AM71" s="665">
        <f>AM43+AM58+AM69</f>
        <v>2295</v>
      </c>
      <c r="AN71" s="793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90"/>
      <c r="BF71" s="131"/>
      <c r="BG71" s="18"/>
      <c r="BH71" s="18"/>
    </row>
    <row r="72" spans="1:66" s="19" customFormat="1" ht="25.5" customHeight="1" x14ac:dyDescent="0.35">
      <c r="A72" s="177"/>
      <c r="B72" s="132"/>
      <c r="C72" s="132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2"/>
      <c r="V72" s="302"/>
      <c r="W72" s="302"/>
      <c r="X72" s="302"/>
      <c r="Y72" s="302"/>
      <c r="Z72" s="302"/>
      <c r="AA72" s="302"/>
      <c r="AB72" s="302"/>
      <c r="AC72" s="303"/>
      <c r="AD72" s="303"/>
      <c r="AE72" s="304"/>
      <c r="AF72" s="304"/>
      <c r="AG72" s="304"/>
      <c r="AH72" s="304"/>
      <c r="AI72" s="304"/>
      <c r="AJ72" s="304"/>
      <c r="AK72" s="304"/>
      <c r="AL72" s="304"/>
      <c r="AM72" s="305"/>
      <c r="AN72" s="305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90"/>
      <c r="BF72" s="131"/>
      <c r="BG72" s="18"/>
      <c r="BH72" s="18"/>
    </row>
    <row r="73" spans="1:66" s="67" customFormat="1" ht="25.5" customHeight="1" x14ac:dyDescent="0.35">
      <c r="A73" s="178"/>
      <c r="B73" s="139" t="s">
        <v>92</v>
      </c>
      <c r="C73" s="132"/>
      <c r="D73" s="132"/>
      <c r="E73" s="132"/>
      <c r="F73" s="132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BE73" s="179"/>
    </row>
    <row r="74" spans="1:66" s="67" customFormat="1" ht="25.5" customHeight="1" x14ac:dyDescent="0.35">
      <c r="A74" s="178"/>
      <c r="B74" s="132"/>
      <c r="C74" s="132"/>
      <c r="D74" s="132"/>
      <c r="E74" s="132"/>
      <c r="F74" s="132"/>
      <c r="G74" s="135"/>
      <c r="H74" s="135"/>
      <c r="I74" s="135"/>
      <c r="BE74" s="179"/>
      <c r="BG74" s="68"/>
      <c r="BH74" s="68"/>
    </row>
    <row r="75" spans="1:66" s="67" customFormat="1" ht="25.5" customHeight="1" x14ac:dyDescent="0.35">
      <c r="A75" s="178"/>
      <c r="B75" s="143" t="s">
        <v>69</v>
      </c>
      <c r="C75" s="132"/>
      <c r="D75" s="132"/>
      <c r="E75" s="132"/>
      <c r="F75" s="132"/>
      <c r="G75" s="135"/>
      <c r="H75" s="135"/>
      <c r="I75" s="135"/>
      <c r="Q75" s="280" t="s">
        <v>169</v>
      </c>
      <c r="AO75" s="133"/>
      <c r="AQ75" s="133"/>
      <c r="AR75" s="133"/>
      <c r="AS75" s="133"/>
      <c r="AT75" s="133"/>
      <c r="AU75" s="133"/>
      <c r="AV75" s="133"/>
      <c r="AW75" s="133"/>
      <c r="BE75" s="179"/>
      <c r="BG75" s="69"/>
      <c r="BH75" s="69"/>
    </row>
    <row r="76" spans="1:66" s="67" customFormat="1" ht="24" customHeight="1" x14ac:dyDescent="0.35">
      <c r="A76" s="180"/>
      <c r="B76" s="136" t="s">
        <v>70</v>
      </c>
      <c r="C76" s="132"/>
      <c r="D76" s="132"/>
      <c r="E76" s="132"/>
      <c r="F76" s="132"/>
      <c r="G76" s="135"/>
      <c r="H76" s="135"/>
      <c r="I76" s="135"/>
      <c r="N76" s="280" t="s">
        <v>188</v>
      </c>
      <c r="O76" s="280"/>
      <c r="BE76" s="179"/>
      <c r="BG76" s="70"/>
      <c r="BH76" s="71"/>
    </row>
    <row r="77" spans="1:66" s="19" customFormat="1" ht="18" customHeight="1" x14ac:dyDescent="0.35">
      <c r="A77" s="177"/>
      <c r="B77" s="132"/>
      <c r="C77" s="132"/>
      <c r="D77" s="132"/>
      <c r="E77" s="132"/>
      <c r="F77" s="132"/>
      <c r="G77" s="137"/>
      <c r="H77" s="137"/>
      <c r="I77" s="138"/>
      <c r="J77" s="71"/>
      <c r="K77" s="71"/>
      <c r="L77" s="67"/>
      <c r="M77" s="67"/>
      <c r="N77" s="13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9"/>
      <c r="AB77" s="69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63"/>
      <c r="BB77" s="45"/>
      <c r="BD77" s="44"/>
      <c r="BE77" s="191"/>
      <c r="BF77" s="25"/>
      <c r="BG77" s="18"/>
      <c r="BH77" s="27"/>
      <c r="BI77" s="18"/>
      <c r="BJ77" s="18"/>
      <c r="BK77" s="18"/>
      <c r="BL77" s="18"/>
      <c r="BM77" s="18"/>
      <c r="BN77" s="18"/>
    </row>
    <row r="78" spans="1:66" s="28" customFormat="1" ht="30.75" customHeight="1" thickBot="1" x14ac:dyDescent="0.3">
      <c r="A78" s="181"/>
      <c r="B78" s="182"/>
      <c r="C78" s="182"/>
      <c r="D78" s="289"/>
      <c r="E78" s="289"/>
      <c r="F78" s="289"/>
      <c r="G78" s="290"/>
      <c r="H78" s="290"/>
      <c r="I78" s="290"/>
      <c r="J78" s="290"/>
      <c r="K78" s="290"/>
      <c r="L78" s="291"/>
      <c r="M78" s="291"/>
      <c r="N78" s="291"/>
      <c r="O78" s="291"/>
      <c r="P78" s="292"/>
      <c r="Q78" s="293"/>
      <c r="R78" s="293"/>
      <c r="S78" s="293"/>
      <c r="T78" s="294"/>
      <c r="U78" s="294"/>
      <c r="V78" s="295"/>
      <c r="W78" s="296"/>
      <c r="X78" s="297"/>
      <c r="Y78" s="297"/>
      <c r="Z78" s="297"/>
      <c r="AA78" s="297"/>
      <c r="AB78" s="297"/>
      <c r="AC78" s="298"/>
      <c r="AD78" s="292"/>
      <c r="AE78" s="298"/>
      <c r="AF78" s="298"/>
      <c r="AG78" s="298"/>
      <c r="AH78" s="298"/>
      <c r="AI78" s="298"/>
      <c r="AJ78" s="298"/>
      <c r="AK78" s="299"/>
      <c r="AL78" s="300"/>
      <c r="AM78" s="300"/>
      <c r="AN78" s="300"/>
      <c r="AO78" s="187"/>
      <c r="AP78" s="187"/>
      <c r="AQ78" s="187"/>
      <c r="AR78" s="187"/>
      <c r="AS78" s="187"/>
      <c r="AT78" s="187"/>
      <c r="AU78" s="187"/>
      <c r="AV78" s="187"/>
      <c r="AW78" s="187"/>
      <c r="AX78" s="187"/>
      <c r="AY78" s="187"/>
      <c r="AZ78" s="187"/>
      <c r="BA78" s="187"/>
      <c r="BB78" s="182"/>
      <c r="BC78" s="182"/>
      <c r="BD78" s="183"/>
      <c r="BE78" s="188"/>
      <c r="BG78" s="18"/>
      <c r="BH78" s="27"/>
      <c r="BI78" s="18"/>
      <c r="BJ78" s="18"/>
      <c r="BK78" s="18"/>
      <c r="BL78" s="18"/>
      <c r="BM78" s="18"/>
      <c r="BN78" s="18"/>
    </row>
    <row r="79" spans="1:66" s="19" customFormat="1" ht="28.5" customHeight="1" x14ac:dyDescent="0.25">
      <c r="A79" s="803"/>
      <c r="B79" s="803"/>
      <c r="C79" s="803"/>
      <c r="D79" s="802"/>
      <c r="E79" s="802"/>
      <c r="F79" s="802"/>
      <c r="G79" s="802"/>
      <c r="H79" s="802"/>
      <c r="I79" s="802"/>
      <c r="J79" s="802"/>
      <c r="K79" s="802"/>
      <c r="L79" s="802"/>
      <c r="M79" s="802"/>
      <c r="N79" s="802"/>
      <c r="O79" s="802"/>
      <c r="P79" s="802"/>
      <c r="Q79" s="802"/>
      <c r="R79" s="802"/>
      <c r="S79" s="802"/>
      <c r="T79" s="802"/>
      <c r="U79" s="802"/>
      <c r="V79" s="802"/>
      <c r="W79" s="802"/>
      <c r="X79" s="802"/>
      <c r="Y79" s="802"/>
      <c r="Z79" s="802"/>
      <c r="AA79" s="802"/>
      <c r="AB79" s="802"/>
      <c r="AC79" s="802"/>
      <c r="AD79" s="802"/>
      <c r="AE79" s="802"/>
      <c r="AF79" s="802"/>
      <c r="AG79" s="802"/>
      <c r="AH79" s="802"/>
      <c r="AI79" s="802"/>
      <c r="AJ79" s="802"/>
      <c r="AK79" s="802"/>
      <c r="AL79" s="802"/>
      <c r="AM79" s="802"/>
      <c r="AN79" s="802"/>
      <c r="AO79" s="61"/>
      <c r="AP79" s="42"/>
      <c r="AQ79" s="62"/>
      <c r="AR79" s="18"/>
      <c r="AS79" s="18"/>
      <c r="AT79" s="18"/>
      <c r="AU79" s="43"/>
      <c r="AV79" s="43"/>
      <c r="AW79" s="43"/>
      <c r="AX79" s="43"/>
      <c r="AY79" s="43"/>
      <c r="AZ79" s="43"/>
      <c r="BA79" s="18"/>
      <c r="BB79" s="18"/>
      <c r="BC79" s="36"/>
      <c r="BD79" s="18"/>
      <c r="BE79" s="24"/>
      <c r="BF79" s="18"/>
      <c r="BG79" s="25"/>
      <c r="BH79" s="26"/>
      <c r="BI79" s="18"/>
      <c r="BJ79" s="18"/>
      <c r="BK79" s="18"/>
      <c r="BL79" s="18"/>
      <c r="BM79" s="18"/>
      <c r="BN79" s="18"/>
    </row>
    <row r="80" spans="1:66" s="19" customFormat="1" ht="25.5" customHeight="1" x14ac:dyDescent="0.25">
      <c r="D80" s="30"/>
      <c r="E80" s="60"/>
      <c r="F80" s="60"/>
      <c r="G80" s="60"/>
      <c r="H80" s="22"/>
      <c r="I80" s="22"/>
      <c r="J80" s="22"/>
      <c r="K80" s="22"/>
      <c r="L80" s="22"/>
      <c r="M80" s="22"/>
      <c r="N80" s="36"/>
      <c r="O80" s="22"/>
      <c r="P80" s="22"/>
      <c r="Q80" s="36"/>
      <c r="R80" s="22"/>
      <c r="S80" s="18"/>
      <c r="T80" s="24"/>
      <c r="U80" s="18"/>
      <c r="V80" s="48"/>
      <c r="W80" s="37"/>
      <c r="X80" s="37"/>
      <c r="Y80" s="46"/>
      <c r="Z80" s="18"/>
      <c r="AA80" s="24"/>
      <c r="AB80" s="40"/>
      <c r="AC80" s="40"/>
      <c r="AD80" s="40"/>
      <c r="AE80" s="40"/>
      <c r="AF80" s="40"/>
      <c r="AG80" s="40"/>
      <c r="AH80" s="40"/>
      <c r="AI80" s="40"/>
      <c r="AJ80" s="40"/>
      <c r="AK80" s="41"/>
      <c r="AL80" s="61"/>
      <c r="AM80" s="61"/>
      <c r="AN80" s="61"/>
      <c r="AO80" s="47"/>
      <c r="AP80" s="47"/>
      <c r="AQ80" s="47"/>
      <c r="AR80" s="47"/>
      <c r="AS80" s="47"/>
      <c r="AT80" s="47"/>
      <c r="AU80" s="43"/>
      <c r="AV80" s="43"/>
      <c r="AW80" s="43"/>
      <c r="AX80" s="63"/>
      <c r="BA80" s="44"/>
      <c r="BB80" s="45"/>
      <c r="BC80" s="25"/>
      <c r="BE80" s="45"/>
      <c r="BF80" s="25"/>
      <c r="BG80" s="18"/>
      <c r="BH80" s="29"/>
      <c r="BI80" s="18"/>
      <c r="BJ80" s="18"/>
      <c r="BK80" s="18"/>
      <c r="BL80" s="18"/>
      <c r="BM80" s="18"/>
      <c r="BN80" s="18"/>
    </row>
    <row r="81" spans="1:66" s="19" customFormat="1" ht="20.100000000000001" customHeight="1" x14ac:dyDescent="0.25">
      <c r="D81" s="47"/>
      <c r="E81" s="60"/>
      <c r="F81" s="60"/>
      <c r="G81" s="60"/>
      <c r="H81" s="60"/>
      <c r="I81" s="60"/>
      <c r="J81" s="60"/>
      <c r="K81" s="60"/>
      <c r="L81" s="22"/>
      <c r="M81" s="22"/>
      <c r="N81" s="22"/>
      <c r="O81" s="22"/>
      <c r="P81" s="34"/>
      <c r="Q81" s="11"/>
      <c r="R81" s="11"/>
      <c r="S81" s="11"/>
      <c r="T81" s="23"/>
      <c r="U81" s="23"/>
      <c r="V81" s="35"/>
      <c r="W81" s="37"/>
      <c r="X81" s="39"/>
      <c r="Y81" s="39"/>
      <c r="Z81" s="39"/>
      <c r="AA81" s="39"/>
      <c r="AB81" s="39"/>
      <c r="AC81" s="40"/>
      <c r="AD81" s="34"/>
      <c r="AE81" s="40"/>
      <c r="AF81" s="40"/>
      <c r="AG81" s="40"/>
      <c r="AH81" s="40"/>
      <c r="AI81" s="40"/>
      <c r="AJ81" s="40"/>
      <c r="AK81" s="41"/>
      <c r="AL81" s="47"/>
      <c r="AM81" s="47"/>
      <c r="AN81" s="47"/>
      <c r="AO81" s="21"/>
      <c r="AP81" s="21"/>
      <c r="AQ81" s="22"/>
      <c r="AR81" s="18"/>
      <c r="AS81" s="18"/>
      <c r="AT81" s="18"/>
      <c r="AU81" s="43"/>
      <c r="AV81" s="64"/>
      <c r="AW81" s="64"/>
      <c r="AX81" s="64"/>
      <c r="AY81" s="64"/>
      <c r="AZ81" s="36"/>
      <c r="BC81" s="18"/>
      <c r="BD81" s="18"/>
      <c r="BE81" s="65"/>
      <c r="BF81" s="65"/>
      <c r="BI81" s="5"/>
      <c r="BJ81" s="5"/>
      <c r="BK81" s="5"/>
      <c r="BL81" s="5"/>
      <c r="BM81" s="5"/>
      <c r="BN81" s="5"/>
    </row>
    <row r="82" spans="1:66" s="19" customFormat="1" ht="18" customHeight="1" x14ac:dyDescent="0.2">
      <c r="D82" s="50"/>
      <c r="E82" s="51"/>
      <c r="F82" s="22"/>
      <c r="G82" s="22"/>
      <c r="H82" s="22"/>
      <c r="I82" s="22"/>
      <c r="J82" s="22"/>
      <c r="K82" s="22"/>
      <c r="L82" s="22"/>
      <c r="M82" s="22"/>
      <c r="N82" s="36"/>
      <c r="O82" s="22"/>
      <c r="P82" s="22"/>
      <c r="Q82" s="36"/>
      <c r="R82" s="22"/>
      <c r="S82" s="56"/>
      <c r="T82" s="24"/>
      <c r="U82" s="18"/>
      <c r="V82" s="37"/>
      <c r="W82" s="37"/>
      <c r="X82" s="37"/>
      <c r="Y82" s="46"/>
      <c r="Z82" s="18"/>
      <c r="AA82" s="24"/>
      <c r="AB82" s="52"/>
      <c r="AC82" s="51"/>
      <c r="AD82" s="51"/>
      <c r="AE82" s="51"/>
      <c r="AF82" s="51"/>
      <c r="AG82" s="51"/>
      <c r="AH82" s="51"/>
      <c r="AI82" s="51"/>
      <c r="AJ82" s="51"/>
      <c r="AK82" s="51"/>
      <c r="AL82" s="50"/>
      <c r="AM82" s="51"/>
      <c r="AN82" s="22"/>
      <c r="BI82" s="5"/>
      <c r="BJ82" s="5"/>
      <c r="BK82" s="5"/>
      <c r="BL82" s="5"/>
      <c r="BM82" s="5"/>
      <c r="BN82" s="5"/>
    </row>
    <row r="83" spans="1:66" s="18" customFormat="1" ht="16.5" customHeight="1" x14ac:dyDescent="0.25">
      <c r="A83" s="21"/>
      <c r="B83" s="30"/>
      <c r="C83" s="66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3"/>
      <c r="BH83" s="23"/>
      <c r="BI83" s="5"/>
      <c r="BJ83" s="5"/>
      <c r="BK83" s="5"/>
      <c r="BL83" s="5"/>
      <c r="BM83" s="5"/>
      <c r="BN83" s="5"/>
    </row>
    <row r="84" spans="1:66" s="18" customFormat="1" ht="15" customHeight="1" x14ac:dyDescent="0.25">
      <c r="A84" s="21"/>
      <c r="B84" s="30"/>
      <c r="C84" s="60"/>
      <c r="D84" s="31"/>
      <c r="E84" s="32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Y84" s="24"/>
      <c r="AO84" s="20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"/>
      <c r="BH84" s="5"/>
      <c r="BI84" s="5"/>
      <c r="BJ84" s="5"/>
      <c r="BK84" s="5"/>
      <c r="BL84" s="5"/>
      <c r="BM84" s="5"/>
      <c r="BN84" s="5"/>
    </row>
    <row r="85" spans="1:66" s="18" customFormat="1" ht="16.5" customHeight="1" x14ac:dyDescent="0.25">
      <c r="A85" s="21"/>
      <c r="B85" s="30"/>
      <c r="C85" s="60"/>
      <c r="D85" s="60"/>
      <c r="E85" s="60"/>
      <c r="F85" s="60"/>
      <c r="G85" s="60"/>
      <c r="H85" s="60"/>
      <c r="I85" s="60"/>
      <c r="J85" s="22"/>
      <c r="K85" s="22"/>
      <c r="L85" s="22"/>
      <c r="M85" s="22"/>
      <c r="N85" s="34"/>
      <c r="O85" s="11"/>
      <c r="P85" s="11"/>
      <c r="Q85" s="11"/>
      <c r="R85" s="23"/>
      <c r="S85" s="23"/>
      <c r="T85" s="35"/>
      <c r="Y85" s="24"/>
      <c r="AO85" s="62"/>
      <c r="AS85" s="43"/>
      <c r="AT85" s="43"/>
      <c r="AU85" s="43"/>
      <c r="AV85" s="43"/>
      <c r="AW85" s="43"/>
      <c r="AX85" s="43"/>
      <c r="AY85" s="63"/>
      <c r="AZ85" s="63"/>
      <c r="BA85" s="44"/>
      <c r="BB85" s="44"/>
      <c r="BC85" s="45"/>
      <c r="BD85" s="25"/>
      <c r="BE85" s="25"/>
      <c r="BF85" s="25"/>
      <c r="BG85" s="5"/>
      <c r="BH85" s="5"/>
      <c r="BI85" s="5"/>
      <c r="BJ85" s="5"/>
      <c r="BK85" s="5"/>
      <c r="BL85" s="5"/>
      <c r="BM85" s="5"/>
      <c r="BN85" s="5"/>
    </row>
    <row r="86" spans="1:66" s="18" customFormat="1" ht="16.5" customHeight="1" x14ac:dyDescent="0.25">
      <c r="A86" s="21"/>
      <c r="B86" s="30"/>
      <c r="C86" s="60"/>
      <c r="D86" s="60"/>
      <c r="E86" s="60"/>
      <c r="F86" s="22"/>
      <c r="G86" s="22"/>
      <c r="H86" s="22"/>
      <c r="I86" s="22"/>
      <c r="J86" s="22"/>
      <c r="K86" s="22"/>
      <c r="L86" s="36"/>
      <c r="M86" s="22"/>
      <c r="N86" s="22"/>
      <c r="O86" s="36"/>
      <c r="P86" s="22"/>
      <c r="R86" s="24"/>
      <c r="S86" s="37"/>
      <c r="T86" s="38"/>
      <c r="U86" s="37"/>
      <c r="V86" s="39"/>
      <c r="W86" s="39"/>
      <c r="X86" s="39"/>
      <c r="Y86" s="39"/>
      <c r="Z86" s="39"/>
      <c r="AA86" s="40"/>
      <c r="AB86" s="34"/>
      <c r="AC86" s="40"/>
      <c r="AD86" s="40"/>
      <c r="AE86" s="40"/>
      <c r="AF86" s="40"/>
      <c r="AG86" s="40"/>
      <c r="AH86" s="40"/>
      <c r="AI86" s="41"/>
      <c r="AJ86" s="61"/>
      <c r="AK86" s="61"/>
      <c r="AL86" s="61"/>
      <c r="AM86" s="61"/>
      <c r="AN86" s="42"/>
      <c r="AO86" s="62"/>
      <c r="AS86" s="43"/>
      <c r="AT86" s="43"/>
      <c r="AU86" s="43"/>
      <c r="AV86" s="43"/>
      <c r="AW86" s="43"/>
      <c r="AX86" s="43"/>
      <c r="BA86" s="36"/>
      <c r="BC86" s="24"/>
      <c r="BG86" s="5"/>
      <c r="BH86" s="5"/>
      <c r="BI86" s="5"/>
      <c r="BJ86" s="5"/>
      <c r="BK86" s="5"/>
      <c r="BL86" s="5"/>
      <c r="BM86" s="5"/>
      <c r="BN86" s="5"/>
    </row>
    <row r="87" spans="1:66" s="18" customFormat="1" ht="15" customHeight="1" x14ac:dyDescent="0.25">
      <c r="A87" s="21"/>
      <c r="B87" s="30"/>
      <c r="C87" s="60"/>
      <c r="D87" s="60"/>
      <c r="E87" s="60"/>
      <c r="F87" s="22"/>
      <c r="G87" s="22"/>
      <c r="H87" s="22"/>
      <c r="I87" s="22"/>
      <c r="J87" s="22"/>
      <c r="K87" s="22"/>
      <c r="L87" s="36"/>
      <c r="M87" s="22"/>
      <c r="N87" s="22"/>
      <c r="O87" s="36"/>
      <c r="P87" s="22"/>
      <c r="R87" s="24"/>
      <c r="S87" s="37"/>
      <c r="T87" s="38"/>
      <c r="U87" s="37"/>
      <c r="V87" s="37"/>
      <c r="W87" s="46"/>
      <c r="Y87" s="24"/>
      <c r="Z87" s="40"/>
      <c r="AA87" s="40"/>
      <c r="AB87" s="40"/>
      <c r="AC87" s="40"/>
      <c r="AD87" s="40"/>
      <c r="AE87" s="40"/>
      <c r="AF87" s="40"/>
      <c r="AG87" s="40"/>
      <c r="AH87" s="40"/>
      <c r="AI87" s="41"/>
      <c r="AJ87" s="61"/>
      <c r="AK87" s="61"/>
      <c r="AL87" s="61"/>
      <c r="AM87" s="61"/>
      <c r="AN87" s="42"/>
      <c r="AO87" s="62"/>
      <c r="AS87" s="43"/>
      <c r="AT87" s="43"/>
      <c r="AU87" s="43"/>
      <c r="AV87" s="43"/>
      <c r="AW87" s="43"/>
      <c r="AX87" s="43"/>
      <c r="BA87" s="36"/>
      <c r="BC87" s="24"/>
      <c r="BG87" s="5"/>
      <c r="BH87" s="5"/>
      <c r="BI87" s="5"/>
      <c r="BJ87" s="5"/>
      <c r="BK87" s="5"/>
      <c r="BL87" s="5"/>
      <c r="BM87" s="5"/>
      <c r="BN87" s="5"/>
    </row>
    <row r="88" spans="1:66" s="18" customFormat="1" ht="16.5" customHeight="1" x14ac:dyDescent="0.25">
      <c r="A88" s="21"/>
      <c r="B88" s="47"/>
      <c r="C88" s="60"/>
      <c r="D88" s="60"/>
      <c r="E88" s="60"/>
      <c r="F88" s="60"/>
      <c r="G88" s="60"/>
      <c r="H88" s="60"/>
      <c r="I88" s="60"/>
      <c r="J88" s="22"/>
      <c r="K88" s="22"/>
      <c r="L88" s="22"/>
      <c r="M88" s="22"/>
      <c r="N88" s="34"/>
      <c r="O88" s="11"/>
      <c r="P88" s="11"/>
      <c r="Q88" s="11"/>
      <c r="R88" s="23"/>
      <c r="S88" s="23"/>
      <c r="T88" s="35"/>
      <c r="U88" s="37"/>
      <c r="V88" s="37"/>
      <c r="W88" s="46"/>
      <c r="Y88" s="24"/>
      <c r="Z88" s="40"/>
      <c r="AA88" s="40"/>
      <c r="AB88" s="40"/>
      <c r="AC88" s="40"/>
      <c r="AD88" s="40"/>
      <c r="AE88" s="40"/>
      <c r="AF88" s="40"/>
      <c r="AG88" s="40"/>
      <c r="AH88" s="40"/>
      <c r="AI88" s="41"/>
      <c r="AJ88" s="61"/>
      <c r="AK88" s="61"/>
      <c r="AL88" s="61"/>
      <c r="AM88" s="61"/>
      <c r="AN88" s="42"/>
      <c r="AO88" s="62"/>
      <c r="AS88" s="47"/>
      <c r="AT88" s="60"/>
      <c r="AU88" s="60"/>
      <c r="AV88" s="60"/>
      <c r="AW88" s="60"/>
      <c r="AX88" s="60"/>
      <c r="BC88" s="45"/>
      <c r="BD88" s="25"/>
      <c r="BE88" s="25"/>
      <c r="BF88" s="49"/>
      <c r="BG88" s="5"/>
      <c r="BH88" s="5"/>
      <c r="BI88" s="5"/>
      <c r="BJ88" s="5"/>
      <c r="BK88" s="5"/>
      <c r="BL88" s="5"/>
      <c r="BM88" s="5"/>
      <c r="BN88" s="5"/>
    </row>
    <row r="89" spans="1:66" s="18" customFormat="1" ht="15.75" customHeight="1" x14ac:dyDescent="0.25">
      <c r="A89" s="21"/>
      <c r="B89" s="50"/>
      <c r="C89" s="51"/>
      <c r="D89" s="60"/>
      <c r="E89" s="60"/>
      <c r="F89" s="22"/>
      <c r="G89" s="22"/>
      <c r="H89" s="22"/>
      <c r="I89" s="22"/>
      <c r="J89" s="22"/>
      <c r="K89" s="22"/>
      <c r="L89" s="36"/>
      <c r="M89" s="22"/>
      <c r="N89" s="22"/>
      <c r="O89" s="36"/>
      <c r="P89" s="22"/>
      <c r="R89" s="24"/>
      <c r="T89" s="48"/>
      <c r="U89" s="37"/>
      <c r="V89" s="39"/>
      <c r="W89" s="39"/>
      <c r="X89" s="39"/>
      <c r="Y89" s="39"/>
      <c r="Z89" s="39"/>
      <c r="AA89" s="40"/>
      <c r="AB89" s="34"/>
      <c r="AC89" s="40"/>
      <c r="AD89" s="40"/>
      <c r="AE89" s="40"/>
      <c r="AF89" s="40"/>
      <c r="AG89" s="40"/>
      <c r="AH89" s="40"/>
      <c r="AI89" s="41"/>
      <c r="AJ89" s="61"/>
      <c r="AK89" s="61"/>
      <c r="AL89" s="61"/>
      <c r="AM89" s="61"/>
      <c r="AN89" s="42"/>
      <c r="AO89" s="22"/>
      <c r="AS89" s="19"/>
      <c r="AT89" s="53"/>
      <c r="AU89" s="19"/>
      <c r="AV89" s="19"/>
      <c r="AW89" s="54"/>
      <c r="AX89" s="19"/>
      <c r="AY89" s="19"/>
      <c r="AZ89" s="19"/>
      <c r="BA89" s="36"/>
      <c r="BB89" s="36"/>
      <c r="BC89" s="29"/>
      <c r="BG89" s="5"/>
      <c r="BH89" s="5"/>
      <c r="BI89" s="5"/>
      <c r="BJ89" s="5"/>
      <c r="BK89" s="5"/>
      <c r="BL89" s="5"/>
      <c r="BM89" s="5"/>
      <c r="BN89" s="5"/>
    </row>
    <row r="90" spans="1:66" ht="15.75" x14ac:dyDescent="0.25">
      <c r="D90" s="60"/>
      <c r="E90" s="60"/>
      <c r="F90" s="22"/>
      <c r="G90" s="22"/>
      <c r="H90" s="22"/>
      <c r="I90" s="22"/>
      <c r="J90" s="22"/>
      <c r="K90" s="22"/>
      <c r="L90" s="36"/>
      <c r="M90" s="22"/>
      <c r="N90" s="22"/>
      <c r="O90" s="36"/>
      <c r="P90" s="22"/>
      <c r="Q90" s="18"/>
      <c r="R90" s="24"/>
      <c r="S90" s="18"/>
      <c r="T90" s="48"/>
      <c r="U90" s="37"/>
      <c r="V90" s="37"/>
      <c r="W90" s="46"/>
      <c r="X90" s="18"/>
      <c r="Y90" s="24"/>
      <c r="Z90" s="52"/>
      <c r="AA90" s="51"/>
      <c r="AB90" s="51"/>
      <c r="AC90" s="51"/>
      <c r="AD90" s="51"/>
      <c r="AE90" s="51"/>
      <c r="AF90" s="51"/>
      <c r="AG90" s="51"/>
      <c r="AH90" s="51"/>
      <c r="AI90" s="51"/>
      <c r="AJ90" s="50"/>
      <c r="AK90" s="51"/>
      <c r="AL90" s="22"/>
      <c r="AM90" s="21"/>
      <c r="AN90" s="21"/>
      <c r="AV90" s="19"/>
      <c r="AW90" s="55"/>
      <c r="AX90" s="19"/>
      <c r="AY90" s="19"/>
      <c r="AZ90" s="19"/>
      <c r="BA90" s="19"/>
      <c r="BB90" s="19"/>
      <c r="BC90" s="19"/>
      <c r="BD90" s="19"/>
      <c r="BE90" s="19"/>
      <c r="BF90" s="19"/>
    </row>
    <row r="91" spans="1:66" ht="18" x14ac:dyDescent="0.25">
      <c r="D91" s="60"/>
      <c r="E91" s="60"/>
      <c r="F91" s="60"/>
      <c r="G91" s="60"/>
      <c r="H91" s="60"/>
      <c r="I91" s="60"/>
      <c r="J91" s="22"/>
      <c r="K91" s="22"/>
      <c r="L91" s="22"/>
      <c r="M91" s="22"/>
      <c r="N91" s="34"/>
      <c r="O91" s="11"/>
      <c r="P91" s="11"/>
      <c r="Q91" s="11"/>
      <c r="R91" s="23"/>
      <c r="S91" s="23"/>
      <c r="T91" s="35"/>
      <c r="U91" s="5"/>
      <c r="V91" s="5"/>
      <c r="W91" s="5"/>
      <c r="X91" s="5"/>
      <c r="AP91" s="57"/>
      <c r="AW91" s="19"/>
      <c r="AX91" s="19"/>
      <c r="AY91" s="19"/>
      <c r="AZ91" s="19"/>
      <c r="BA91" s="19"/>
      <c r="BB91" s="19"/>
      <c r="BC91" s="19"/>
      <c r="BD91" s="19"/>
      <c r="BE91" s="19"/>
      <c r="BF91" s="54"/>
    </row>
    <row r="92" spans="1:66" ht="18" x14ac:dyDescent="0.25">
      <c r="D92" s="22"/>
      <c r="E92" s="22"/>
      <c r="F92" s="22"/>
      <c r="G92" s="22"/>
      <c r="H92" s="22"/>
      <c r="I92" s="22"/>
      <c r="J92" s="22"/>
      <c r="K92" s="22"/>
      <c r="L92" s="36"/>
      <c r="M92" s="22"/>
      <c r="N92" s="22"/>
      <c r="O92" s="36"/>
      <c r="P92" s="22"/>
      <c r="Q92" s="56"/>
      <c r="R92" s="24"/>
      <c r="S92" s="18"/>
      <c r="T92" s="37"/>
      <c r="Y92" s="5"/>
      <c r="Z92" s="5"/>
      <c r="AA92" s="5"/>
      <c r="AB92" s="5"/>
      <c r="AC92" s="5"/>
      <c r="AD92" s="5"/>
      <c r="AW92" s="49"/>
      <c r="AZ92" s="49"/>
      <c r="BC92" s="23"/>
      <c r="BF92" s="23"/>
    </row>
    <row r="93" spans="1:66" x14ac:dyDescent="0.2">
      <c r="M93" s="5"/>
      <c r="N93" s="5"/>
      <c r="O93" s="5"/>
      <c r="P93" s="5"/>
      <c r="Q93" s="58"/>
      <c r="R93" s="58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66" ht="18" x14ac:dyDescent="0.25">
      <c r="M94" s="5"/>
      <c r="N94" s="5"/>
      <c r="U94" s="5"/>
      <c r="V94" s="5"/>
      <c r="W94" s="5"/>
      <c r="X94" s="5"/>
      <c r="AW94" s="57"/>
      <c r="AY94" s="58"/>
    </row>
    <row r="95" spans="1:66" ht="18" x14ac:dyDescent="0.25">
      <c r="O95" s="5"/>
      <c r="P95" s="5"/>
      <c r="Q95" s="49"/>
      <c r="R95" s="49"/>
      <c r="S95" s="5"/>
      <c r="T95" s="5"/>
      <c r="AY95" s="58"/>
      <c r="BF95" s="58"/>
    </row>
    <row r="96" spans="1:66" ht="18" x14ac:dyDescent="0.25">
      <c r="M96" s="57"/>
      <c r="N96" s="57"/>
      <c r="O96" s="5"/>
      <c r="P96" s="5"/>
      <c r="Q96" s="58"/>
      <c r="R96" s="58"/>
      <c r="S96" s="5"/>
      <c r="T96" s="5"/>
    </row>
    <row r="97" spans="13:51" x14ac:dyDescent="0.2">
      <c r="M97" s="5"/>
      <c r="N97" s="5"/>
    </row>
    <row r="98" spans="13:51" x14ac:dyDescent="0.2">
      <c r="AX98" s="58"/>
      <c r="AY98" s="58"/>
    </row>
  </sheetData>
  <mergeCells count="469">
    <mergeCell ref="D79:AN79"/>
    <mergeCell ref="A79:C79"/>
    <mergeCell ref="AR25:AZ25"/>
    <mergeCell ref="BA25:BB25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Q26:R26"/>
    <mergeCell ref="AJ26:AQ27"/>
    <mergeCell ref="O25:P25"/>
    <mergeCell ref="Q25:R25"/>
    <mergeCell ref="U25:Z25"/>
    <mergeCell ref="AA25:AC25"/>
    <mergeCell ref="AD25:AF25"/>
    <mergeCell ref="AJ25:AQ25"/>
    <mergeCell ref="O27:P27"/>
    <mergeCell ref="O2:AW2"/>
    <mergeCell ref="O3:AW3"/>
    <mergeCell ref="O4:AW4"/>
    <mergeCell ref="O5:AW5"/>
    <mergeCell ref="R12:AM12"/>
    <mergeCell ref="D16:BD16"/>
    <mergeCell ref="BA17:BD17"/>
    <mergeCell ref="D24:R24"/>
    <mergeCell ref="U24:AF24"/>
    <mergeCell ref="AJ24:BB24"/>
    <mergeCell ref="AR17:AU17"/>
    <mergeCell ref="AV17:AZ17"/>
    <mergeCell ref="D17:D18"/>
    <mergeCell ref="AA17:AD17"/>
    <mergeCell ref="AE17:AH17"/>
    <mergeCell ref="AI17:AM17"/>
    <mergeCell ref="AN17:AQ17"/>
    <mergeCell ref="E17:H17"/>
    <mergeCell ref="I17:M17"/>
    <mergeCell ref="N17:R17"/>
    <mergeCell ref="S17:V17"/>
    <mergeCell ref="W17:Z17"/>
    <mergeCell ref="Q27:R27"/>
    <mergeCell ref="E27:F27"/>
    <mergeCell ref="G27:H27"/>
    <mergeCell ref="I27:J27"/>
    <mergeCell ref="K27:L27"/>
    <mergeCell ref="M27:N27"/>
    <mergeCell ref="D33:F33"/>
    <mergeCell ref="G33:T33"/>
    <mergeCell ref="U33:V33"/>
    <mergeCell ref="AA31:AB32"/>
    <mergeCell ref="AE31:AF32"/>
    <mergeCell ref="AG31:AL31"/>
    <mergeCell ref="AM31:AN32"/>
    <mergeCell ref="AG32:AH32"/>
    <mergeCell ref="AI32:AJ32"/>
    <mergeCell ref="AK32:AL32"/>
    <mergeCell ref="D29:AN29"/>
    <mergeCell ref="D30:F32"/>
    <mergeCell ref="G30:T32"/>
    <mergeCell ref="U30:AB30"/>
    <mergeCell ref="AC30:AD32"/>
    <mergeCell ref="AE30:AN30"/>
    <mergeCell ref="U31:V32"/>
    <mergeCell ref="W31:X32"/>
    <mergeCell ref="Y31:Z32"/>
    <mergeCell ref="AG36:AH36"/>
    <mergeCell ref="AI36:AJ36"/>
    <mergeCell ref="AC33:AD33"/>
    <mergeCell ref="AE33:AF33"/>
    <mergeCell ref="AG33:AH33"/>
    <mergeCell ref="AI33:AJ33"/>
    <mergeCell ref="AK33:AL33"/>
    <mergeCell ref="AM33:AN33"/>
    <mergeCell ref="D34:AN34"/>
    <mergeCell ref="D35:AN35"/>
    <mergeCell ref="D36:F36"/>
    <mergeCell ref="AK36:AL36"/>
    <mergeCell ref="AM36:AN36"/>
    <mergeCell ref="W33:X33"/>
    <mergeCell ref="Y33:Z33"/>
    <mergeCell ref="AA33:AB33"/>
    <mergeCell ref="G36:T36"/>
    <mergeCell ref="AI45:AJ45"/>
    <mergeCell ref="AG43:AH43"/>
    <mergeCell ref="AI43:AJ43"/>
    <mergeCell ref="AK43:AL43"/>
    <mergeCell ref="AK45:AL45"/>
    <mergeCell ref="AM45:AN45"/>
    <mergeCell ref="AM43:AN43"/>
    <mergeCell ref="D44:AN44"/>
    <mergeCell ref="D43:T43"/>
    <mergeCell ref="Y43:Z43"/>
    <mergeCell ref="D45:F45"/>
    <mergeCell ref="G45:T45"/>
    <mergeCell ref="U45:V45"/>
    <mergeCell ref="W45:X45"/>
    <mergeCell ref="Y45:Z45"/>
    <mergeCell ref="AA45:AB45"/>
    <mergeCell ref="AA43:AB43"/>
    <mergeCell ref="AC43:AD43"/>
    <mergeCell ref="U43:V43"/>
    <mergeCell ref="W43:X43"/>
    <mergeCell ref="D57:F57"/>
    <mergeCell ref="G57:T57"/>
    <mergeCell ref="U57:V57"/>
    <mergeCell ref="W57:X57"/>
    <mergeCell ref="Y57:Z57"/>
    <mergeCell ref="AA57:AB57"/>
    <mergeCell ref="AC45:AD45"/>
    <mergeCell ref="AE45:AF45"/>
    <mergeCell ref="AG45:AH45"/>
    <mergeCell ref="D46:F46"/>
    <mergeCell ref="D47:F47"/>
    <mergeCell ref="D48:F48"/>
    <mergeCell ref="D49:F49"/>
    <mergeCell ref="D56:F56"/>
    <mergeCell ref="G46:T46"/>
    <mergeCell ref="G47:T47"/>
    <mergeCell ref="G48:T48"/>
    <mergeCell ref="G49:T49"/>
    <mergeCell ref="G50:T50"/>
    <mergeCell ref="G51:T51"/>
    <mergeCell ref="G52:T52"/>
    <mergeCell ref="G53:T53"/>
    <mergeCell ref="G56:T56"/>
    <mergeCell ref="D50:F50"/>
    <mergeCell ref="AM58:AN58"/>
    <mergeCell ref="AC58:AD58"/>
    <mergeCell ref="D59:T59"/>
    <mergeCell ref="U59:V59"/>
    <mergeCell ref="W59:X59"/>
    <mergeCell ref="Y59:Z59"/>
    <mergeCell ref="AA59:AB59"/>
    <mergeCell ref="D58:T58"/>
    <mergeCell ref="U58:V58"/>
    <mergeCell ref="W58:X58"/>
    <mergeCell ref="Y58:Z58"/>
    <mergeCell ref="AA58:AB58"/>
    <mergeCell ref="AG59:AH59"/>
    <mergeCell ref="AI59:AJ59"/>
    <mergeCell ref="AK59:AL59"/>
    <mergeCell ref="AE65:AF65"/>
    <mergeCell ref="W65:X65"/>
    <mergeCell ref="Y65:Z65"/>
    <mergeCell ref="AM65:AN65"/>
    <mergeCell ref="AK63:AL63"/>
    <mergeCell ref="AM63:AN63"/>
    <mergeCell ref="AM62:AN62"/>
    <mergeCell ref="D62:F62"/>
    <mergeCell ref="D61:AN61"/>
    <mergeCell ref="AM59:AN59"/>
    <mergeCell ref="D60:AN60"/>
    <mergeCell ref="D63:F63"/>
    <mergeCell ref="G63:T63"/>
    <mergeCell ref="AC62:AD62"/>
    <mergeCell ref="AE62:AF62"/>
    <mergeCell ref="AE64:AF64"/>
    <mergeCell ref="AC59:AD59"/>
    <mergeCell ref="AE59:AF59"/>
    <mergeCell ref="AC67:AD67"/>
    <mergeCell ref="AE67:AF67"/>
    <mergeCell ref="AG67:AH67"/>
    <mergeCell ref="AI67:AJ67"/>
    <mergeCell ref="AK67:AL67"/>
    <mergeCell ref="AM67:AN67"/>
    <mergeCell ref="D67:F67"/>
    <mergeCell ref="G67:T67"/>
    <mergeCell ref="U67:V67"/>
    <mergeCell ref="W67:X67"/>
    <mergeCell ref="Y67:Z67"/>
    <mergeCell ref="AA67:AB67"/>
    <mergeCell ref="AG68:AH68"/>
    <mergeCell ref="AI68:AJ68"/>
    <mergeCell ref="AK68:AL68"/>
    <mergeCell ref="AM68:AN68"/>
    <mergeCell ref="D68:F68"/>
    <mergeCell ref="G68:T68"/>
    <mergeCell ref="U68:V68"/>
    <mergeCell ref="W68:X68"/>
    <mergeCell ref="Y68:Z68"/>
    <mergeCell ref="AA68:AB68"/>
    <mergeCell ref="AE68:AF68"/>
    <mergeCell ref="AC68:AD68"/>
    <mergeCell ref="AE69:AF69"/>
    <mergeCell ref="AG69:AH69"/>
    <mergeCell ref="AI69:AJ69"/>
    <mergeCell ref="AK69:AL69"/>
    <mergeCell ref="AM69:AN69"/>
    <mergeCell ref="D70:T70"/>
    <mergeCell ref="U70:V70"/>
    <mergeCell ref="W70:X70"/>
    <mergeCell ref="Y70:Z70"/>
    <mergeCell ref="AA70:AB70"/>
    <mergeCell ref="D69:T69"/>
    <mergeCell ref="U69:V69"/>
    <mergeCell ref="W69:X69"/>
    <mergeCell ref="Y69:Z69"/>
    <mergeCell ref="AA69:AB69"/>
    <mergeCell ref="AC69:AD69"/>
    <mergeCell ref="W71:X71"/>
    <mergeCell ref="Y71:Z71"/>
    <mergeCell ref="AA71:AB71"/>
    <mergeCell ref="AC71:AD71"/>
    <mergeCell ref="AI70:AJ70"/>
    <mergeCell ref="AK70:AL70"/>
    <mergeCell ref="AM70:AN70"/>
    <mergeCell ref="AG71:AH71"/>
    <mergeCell ref="AG70:AH70"/>
    <mergeCell ref="AE71:AF71"/>
    <mergeCell ref="AC70:AD70"/>
    <mergeCell ref="AE70:AF70"/>
    <mergeCell ref="AI71:AJ71"/>
    <mergeCell ref="AK71:AL71"/>
    <mergeCell ref="AM71:AN71"/>
    <mergeCell ref="D64:F64"/>
    <mergeCell ref="D65:F65"/>
    <mergeCell ref="D66:F66"/>
    <mergeCell ref="G64:T64"/>
    <mergeCell ref="G65:T65"/>
    <mergeCell ref="G66:T66"/>
    <mergeCell ref="U65:V65"/>
    <mergeCell ref="D71:T71"/>
    <mergeCell ref="U71:V71"/>
    <mergeCell ref="AI66:AJ66"/>
    <mergeCell ref="AK66:AL66"/>
    <mergeCell ref="U63:V63"/>
    <mergeCell ref="AM66:AN66"/>
    <mergeCell ref="G62:T62"/>
    <mergeCell ref="U62:V62"/>
    <mergeCell ref="W62:X62"/>
    <mergeCell ref="Y62:Z62"/>
    <mergeCell ref="AA62:AB62"/>
    <mergeCell ref="AG66:AH66"/>
    <mergeCell ref="W63:X63"/>
    <mergeCell ref="Y63:Z63"/>
    <mergeCell ref="AA63:AB63"/>
    <mergeCell ref="AC63:AD63"/>
    <mergeCell ref="AE63:AF63"/>
    <mergeCell ref="W66:X66"/>
    <mergeCell ref="Y66:Z66"/>
    <mergeCell ref="AA66:AB66"/>
    <mergeCell ref="U66:V66"/>
    <mergeCell ref="AC66:AD66"/>
    <mergeCell ref="AE66:AF66"/>
    <mergeCell ref="AK65:AL65"/>
    <mergeCell ref="AA65:AB65"/>
    <mergeCell ref="AC65:AD65"/>
    <mergeCell ref="AC50:AD50"/>
    <mergeCell ref="AE50:AF50"/>
    <mergeCell ref="G40:T40"/>
    <mergeCell ref="AE36:AF36"/>
    <mergeCell ref="U36:V36"/>
    <mergeCell ref="W36:X36"/>
    <mergeCell ref="Y36:Z36"/>
    <mergeCell ref="Y40:Z40"/>
    <mergeCell ref="AA40:AB40"/>
    <mergeCell ref="AC36:AD36"/>
    <mergeCell ref="U40:V40"/>
    <mergeCell ref="W40:X40"/>
    <mergeCell ref="AE39:AF39"/>
    <mergeCell ref="AA38:AB38"/>
    <mergeCell ref="AC38:AD38"/>
    <mergeCell ref="AE38:AF38"/>
    <mergeCell ref="U38:V38"/>
    <mergeCell ref="AC37:AD37"/>
    <mergeCell ref="AE37:AF37"/>
    <mergeCell ref="AA36:AB36"/>
    <mergeCell ref="W37:X37"/>
    <mergeCell ref="D37:F37"/>
    <mergeCell ref="D38:F38"/>
    <mergeCell ref="D39:F39"/>
    <mergeCell ref="D40:F40"/>
    <mergeCell ref="G39:T39"/>
    <mergeCell ref="G38:T38"/>
    <mergeCell ref="G37:T37"/>
    <mergeCell ref="AC40:AD40"/>
    <mergeCell ref="U39:V39"/>
    <mergeCell ref="U37:V37"/>
    <mergeCell ref="W39:X39"/>
    <mergeCell ref="Y39:Z39"/>
    <mergeCell ref="AA39:AB39"/>
    <mergeCell ref="AC39:AD39"/>
    <mergeCell ref="AA37:AB37"/>
    <mergeCell ref="W38:X38"/>
    <mergeCell ref="Y37:Z37"/>
    <mergeCell ref="Y38:Z38"/>
    <mergeCell ref="AG37:AH37"/>
    <mergeCell ref="AI37:AJ37"/>
    <mergeCell ref="AK37:AL37"/>
    <mergeCell ref="AM37:AN37"/>
    <mergeCell ref="AG38:AH38"/>
    <mergeCell ref="AI38:AJ38"/>
    <mergeCell ref="AK38:AL38"/>
    <mergeCell ref="AM38:AN38"/>
    <mergeCell ref="AG39:AH39"/>
    <mergeCell ref="AI39:AJ39"/>
    <mergeCell ref="AK39:AL39"/>
    <mergeCell ref="AM39:AN39"/>
    <mergeCell ref="U42:V42"/>
    <mergeCell ref="D41:F41"/>
    <mergeCell ref="AE41:AF41"/>
    <mergeCell ref="U41:V41"/>
    <mergeCell ref="W41:X41"/>
    <mergeCell ref="Y41:Z41"/>
    <mergeCell ref="AA41:AB41"/>
    <mergeCell ref="G41:T41"/>
    <mergeCell ref="G42:T42"/>
    <mergeCell ref="D42:F42"/>
    <mergeCell ref="W42:X42"/>
    <mergeCell ref="Y42:Z42"/>
    <mergeCell ref="AC41:AD41"/>
    <mergeCell ref="AA42:AB42"/>
    <mergeCell ref="AC42:AD42"/>
    <mergeCell ref="AE42:AF42"/>
    <mergeCell ref="AG40:AH40"/>
    <mergeCell ref="AI40:AJ40"/>
    <mergeCell ref="AK40:AL40"/>
    <mergeCell ref="AM40:AN40"/>
    <mergeCell ref="AG41:AH41"/>
    <mergeCell ref="AI41:AJ41"/>
    <mergeCell ref="AK41:AL41"/>
    <mergeCell ref="AM41:AN41"/>
    <mergeCell ref="AE43:AF43"/>
    <mergeCell ref="AK42:AL42"/>
    <mergeCell ref="AM42:AN42"/>
    <mergeCell ref="AG42:AH42"/>
    <mergeCell ref="AI42:AJ42"/>
    <mergeCell ref="AE40:AF40"/>
    <mergeCell ref="D55:F55"/>
    <mergeCell ref="G55:T55"/>
    <mergeCell ref="U55:V55"/>
    <mergeCell ref="W55:X55"/>
    <mergeCell ref="Y55:Z55"/>
    <mergeCell ref="AA55:AB55"/>
    <mergeCell ref="AC55:AD55"/>
    <mergeCell ref="AE55:AF55"/>
    <mergeCell ref="AG55:AH55"/>
    <mergeCell ref="U48:V48"/>
    <mergeCell ref="W48:X48"/>
    <mergeCell ref="Y48:Z48"/>
    <mergeCell ref="AA48:AB48"/>
    <mergeCell ref="AC48:AD48"/>
    <mergeCell ref="AE48:AF48"/>
    <mergeCell ref="D52:F52"/>
    <mergeCell ref="D53:F53"/>
    <mergeCell ref="D54:AN54"/>
    <mergeCell ref="D51:F51"/>
    <mergeCell ref="U53:V53"/>
    <mergeCell ref="W53:X53"/>
    <mergeCell ref="Y53:Z53"/>
    <mergeCell ref="AA53:AB53"/>
    <mergeCell ref="AC53:AD53"/>
    <mergeCell ref="AE53:AF53"/>
    <mergeCell ref="AM53:AN53"/>
    <mergeCell ref="U51:V51"/>
    <mergeCell ref="W51:X51"/>
    <mergeCell ref="Y51:Z51"/>
    <mergeCell ref="AA51:AB51"/>
    <mergeCell ref="AC51:AD51"/>
    <mergeCell ref="AE51:AF51"/>
    <mergeCell ref="AA50:AB50"/>
    <mergeCell ref="U46:V46"/>
    <mergeCell ref="W46:X46"/>
    <mergeCell ref="Y46:Z46"/>
    <mergeCell ref="AA46:AB46"/>
    <mergeCell ref="AC46:AD46"/>
    <mergeCell ref="AE46:AF46"/>
    <mergeCell ref="U47:V47"/>
    <mergeCell ref="W47:X47"/>
    <mergeCell ref="Y47:Z47"/>
    <mergeCell ref="AA47:AB47"/>
    <mergeCell ref="AC47:AD47"/>
    <mergeCell ref="AE47:AF47"/>
    <mergeCell ref="U56:V56"/>
    <mergeCell ref="W56:X56"/>
    <mergeCell ref="Y56:Z56"/>
    <mergeCell ref="AA56:AB56"/>
    <mergeCell ref="AC56:AD56"/>
    <mergeCell ref="AE56:AF56"/>
    <mergeCell ref="AK64:AL64"/>
    <mergeCell ref="AI63:AJ63"/>
    <mergeCell ref="AG62:AH62"/>
    <mergeCell ref="AI62:AJ62"/>
    <mergeCell ref="AG64:AH64"/>
    <mergeCell ref="AI64:AJ64"/>
    <mergeCell ref="AG58:AH58"/>
    <mergeCell ref="AI58:AJ58"/>
    <mergeCell ref="AK58:AL58"/>
    <mergeCell ref="AG57:AH57"/>
    <mergeCell ref="U64:V64"/>
    <mergeCell ref="W64:X64"/>
    <mergeCell ref="Y64:Z64"/>
    <mergeCell ref="AA64:AB64"/>
    <mergeCell ref="AC64:AD64"/>
    <mergeCell ref="AE58:AF58"/>
    <mergeCell ref="AC57:AD57"/>
    <mergeCell ref="AE57:AF57"/>
    <mergeCell ref="AG46:AH46"/>
    <mergeCell ref="AI46:AJ46"/>
    <mergeCell ref="AK46:AL46"/>
    <mergeCell ref="AG47:AH47"/>
    <mergeCell ref="AI47:AJ47"/>
    <mergeCell ref="AK47:AL47"/>
    <mergeCell ref="AM46:AN46"/>
    <mergeCell ref="AM47:AN47"/>
    <mergeCell ref="AM51:AN51"/>
    <mergeCell ref="AM52:AN52"/>
    <mergeCell ref="AG48:AH48"/>
    <mergeCell ref="AI48:AJ48"/>
    <mergeCell ref="AK48:AL48"/>
    <mergeCell ref="AG49:AH49"/>
    <mergeCell ref="AI49:AJ49"/>
    <mergeCell ref="AK49:AL49"/>
    <mergeCell ref="AG50:AH50"/>
    <mergeCell ref="AI50:AJ50"/>
    <mergeCell ref="AM55:AN55"/>
    <mergeCell ref="AM64:AN64"/>
    <mergeCell ref="AI57:AJ57"/>
    <mergeCell ref="AK57:AL57"/>
    <mergeCell ref="AM57:AN57"/>
    <mergeCell ref="AG65:AH65"/>
    <mergeCell ref="AK50:AL50"/>
    <mergeCell ref="AM48:AN48"/>
    <mergeCell ref="AM49:AN49"/>
    <mergeCell ref="AM50:AN50"/>
    <mergeCell ref="AI65:AJ65"/>
    <mergeCell ref="AG51:AH51"/>
    <mergeCell ref="AI51:AJ51"/>
    <mergeCell ref="AK51:AL51"/>
    <mergeCell ref="AG52:AH52"/>
    <mergeCell ref="AI52:AJ52"/>
    <mergeCell ref="AK52:AL52"/>
    <mergeCell ref="AG53:AH53"/>
    <mergeCell ref="AI53:AJ53"/>
    <mergeCell ref="AK53:AL53"/>
    <mergeCell ref="AI55:AJ55"/>
    <mergeCell ref="AK55:AL55"/>
    <mergeCell ref="AK62:AL62"/>
    <mergeCell ref="AG63:AH63"/>
    <mergeCell ref="BA26:BB27"/>
    <mergeCell ref="AR26:AZ27"/>
    <mergeCell ref="U26:Z27"/>
    <mergeCell ref="AA26:AC27"/>
    <mergeCell ref="AD26:AF27"/>
    <mergeCell ref="AG56:AH56"/>
    <mergeCell ref="AI56:AJ56"/>
    <mergeCell ref="AK56:AL56"/>
    <mergeCell ref="AM56:AN56"/>
    <mergeCell ref="U52:V52"/>
    <mergeCell ref="W52:X52"/>
    <mergeCell ref="Y52:Z52"/>
    <mergeCell ref="AA52:AB52"/>
    <mergeCell ref="AC52:AD52"/>
    <mergeCell ref="AE52:AF52"/>
    <mergeCell ref="U49:V49"/>
    <mergeCell ref="W49:X49"/>
    <mergeCell ref="Y49:Z49"/>
    <mergeCell ref="AA49:AB49"/>
    <mergeCell ref="AC49:AD49"/>
    <mergeCell ref="AE49:AF49"/>
    <mergeCell ref="U50:V50"/>
    <mergeCell ref="W50:X50"/>
    <mergeCell ref="Y50:Z50"/>
  </mergeCells>
  <pageMargins left="0.31496062992125984" right="0" top="0" bottom="0" header="0" footer="0"/>
  <pageSetup paperSize="9" scale="3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CUR-Bach</vt:lpstr>
      <vt:lpstr>CUR-Master-1</vt:lpstr>
      <vt:lpstr>CUR-Master-2</vt:lpstr>
      <vt:lpstr>'CUR-Bach'!Область_печати</vt:lpstr>
      <vt:lpstr>'CUR-Master-1'!Область_печати</vt:lpstr>
      <vt:lpstr>'CUR-Master-2'!Область_печати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Victor</cp:lastModifiedBy>
  <dcterms:created xsi:type="dcterms:W3CDTF">2017-06-22T13:15:10Z</dcterms:created>
  <dcterms:modified xsi:type="dcterms:W3CDTF">2020-06-04T11:40:27Z</dcterms:modified>
</cp:coreProperties>
</file>